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1DE5AB4E-B336-4481-8421-863D5E35D47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<sst xmlns="http://schemas.openxmlformats.org/spreadsheetml/2006/main" count="86" uniqueCount="76">
  <si>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</si>
  <si>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</si>
  <si>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</si>
  <si>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</si>
  <si>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</si>
  <si>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</si>
  <si>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</si>
  <si>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</si>
  <si>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</si>
  <si>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</si>
  <si>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</si>
  <si>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</si>
  <si>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</si>
  <si>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</si>
  <si>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</si>
  <si>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</si>
  <si>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</si>
  <si>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</si>
  <si>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</si>
  <si>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</si>
  <si>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</si>
  <si>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</si>
  <si>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</si>
  <si>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</si>
  <si>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</si>
  <si>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</si>
  <si>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</si>
  <si>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</si>
  <si>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</si>
  <si>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</si>
  <si>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</si>
  <si>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</si>
  <si>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</si>
  <si>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</si>
  <si>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</si>
  <si>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</si>
  <si>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</si>
  <si>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</si>
  <si>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</si>
  <si>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</si>
  <si>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</si>
  <si>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</si>
  <si>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</si>
  <si>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</si>
  <si>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</si>
  <si>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</si>
  <si>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</si>
  <si>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</si>
  <si>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</si>
  <si>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</si>
  <si>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</si>
  <si>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</si>
  <si>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</si>
  <si>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5 3600 (마티스) (정품)</t>
    <phoneticPr fontId="1" type="noConversion"/>
  </si>
  <si>
    <t>잘만 CNPS10X OPTIMA II (WHITE)</t>
    <phoneticPr fontId="1" type="noConversion"/>
  </si>
  <si>
    <t>ASUS TUF B450M-PRO GAMING STCOM</t>
    <phoneticPr fontId="1" type="noConversion"/>
  </si>
  <si>
    <t>TeamGroup T-Force DDR4 16G PC4-25600 CL16 Delta RGB 화이트 (8Gx2) 서린</t>
    <phoneticPr fontId="1" type="noConversion"/>
  </si>
  <si>
    <t>갤럭시 GALAX 지포스 RTX 2070 SUPER EX WHITE OC D6 8GB</t>
    <phoneticPr fontId="1" type="noConversion"/>
  </si>
  <si>
    <t>WD Blue SN550 M.2 2280 (500GB)</t>
    <phoneticPr fontId="1" type="noConversion"/>
  </si>
  <si>
    <t>ABKO SUITMASTER 322S 인테이커 강화유리 스펙트럼 Dualight (화이트)</t>
    <phoneticPr fontId="1" type="noConversion"/>
  </si>
  <si>
    <t>마이크로닉스 Classic II 700W</t>
    <phoneticPr fontId="1" type="noConversion"/>
  </si>
  <si>
    <t>COX CK8000 V광축 완전방수 크리스탈 키캡 교체축 사이드 RGB 게이밍 (클릭)</t>
    <phoneticPr fontId="1" type="noConversion"/>
  </si>
  <si>
    <t>로지텍 G102 PRODIGY (벌크)</t>
    <phoneticPr fontId="1" type="noConversion"/>
  </si>
  <si>
    <t>ABKO HACKER S1000 (화이트)</t>
    <phoneticPr fontId="1" type="noConversion"/>
  </si>
  <si>
    <t>한성 ULTRON 2460G 리얼 144 게이밍 무결점</t>
    <phoneticPr fontId="1" type="noConversion"/>
  </si>
  <si>
    <t>마이크로닉스 장패드 서비스</t>
    <phoneticPr fontId="1" type="noConversion"/>
  </si>
  <si>
    <t>ABKO B980 리얼 7.1 RGB 게이밍 헤드셋(W)</t>
    <phoneticPr fontId="1" type="noConversion"/>
  </si>
  <si>
    <t>견적일자: 2020년  02 월  19   일</t>
    <phoneticPr fontId="1" type="noConversion"/>
  </si>
  <si>
    <t>납품일자: 2020년  02 월  19  일</t>
    <phoneticPr fontId="1" type="noConversion"/>
  </si>
  <si>
    <t>고객성명(회사명): 황채운</t>
    <phoneticPr fontId="1" type="noConversion"/>
  </si>
  <si>
    <t>전화번호: 010-4943-9668</t>
    <phoneticPr fontId="1" type="noConversion"/>
  </si>
  <si>
    <t>주소: 서울특별시 동대문구 장안동 342-10번지 7층 703호</t>
    <phoneticPr fontId="1" type="noConversion"/>
  </si>
  <si>
    <t>택배</t>
    <phoneticPr fontId="1" type="noConversion"/>
  </si>
  <si>
    <t>택배비 서비스</t>
    <phoneticPr fontId="1" type="noConversion"/>
  </si>
  <si>
    <t>랜선</t>
    <phoneticPr fontId="1" type="noConversion"/>
  </si>
  <si>
    <t>랜선 cat6 3m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</si>
</sst>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39" t="s">
        <v>26</v>
      </c>
      <c r="C1" s="46"/>
      <c r="D1" s="47"/>
      <c r="E1" s="47"/>
      <c r="F1" s="48"/>
    </row>
    <row r="2" spans="1:7" ht="22.5" customHeight="1">
      <c r="A2" s="12" t="s">
        <v>70</v>
      </c>
      <c r="B2" s="40"/>
      <c r="C2" s="49"/>
      <c r="D2" s="50"/>
      <c r="E2" s="50"/>
      <c r="F2" s="51"/>
    </row>
    <row r="3" spans="1:7" ht="22.5" customHeight="1">
      <c r="A3" s="12" t="s">
        <v>67</v>
      </c>
      <c r="B3" s="12" t="s">
        <v>68</v>
      </c>
      <c r="C3" s="49"/>
      <c r="D3" s="50"/>
      <c r="E3" s="50"/>
      <c r="F3" s="51"/>
    </row>
    <row r="4" spans="1:7" ht="22.5" customHeight="1">
      <c r="A4" s="34" t="s">
        <v>71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34</v>
      </c>
      <c r="B6" s="13" t="s">
        <v>53</v>
      </c>
      <c r="C6" s="3" t="s">
        <v>6</v>
      </c>
      <c r="D6" s="8">
        <v>265000</v>
      </c>
      <c r="E6" s="3">
        <v>1</v>
      </c>
      <c r="F6" s="8">
        <f>D6*E6</f>
        <v>265000</v>
      </c>
      <c r="G6" s="2"/>
    </row>
    <row r="7" spans="1:7" ht="24" customHeight="1">
      <c r="A7" s="44"/>
      <c r="B7" s="13" t="s">
        <v>55</v>
      </c>
      <c r="C7" s="3" t="s">
        <v>7</v>
      </c>
      <c r="D7" s="8">
        <v>140000</v>
      </c>
      <c r="E7" s="3">
        <v>1</v>
      </c>
      <c r="F7" s="8">
        <f t="shared" ref="F7:F20" si="0">D7*E7</f>
        <v>140000</v>
      </c>
      <c r="G7" s="2"/>
    </row>
    <row r="8" spans="1:7" ht="24">
      <c r="A8" s="44"/>
      <c r="B8" s="13" t="s">
        <v>56</v>
      </c>
      <c r="C8" s="3" t="s">
        <v>8</v>
      </c>
      <c r="D8" s="8">
        <v>120000</v>
      </c>
      <c r="E8" s="3">
        <v>1</v>
      </c>
      <c r="F8" s="8">
        <f t="shared" si="0"/>
        <v>120000</v>
      </c>
      <c r="G8" s="2"/>
    </row>
    <row r="9" spans="1:7" ht="24">
      <c r="A9" s="44"/>
      <c r="B9" s="13" t="s">
        <v>57</v>
      </c>
      <c r="C9" s="3" t="s">
        <v>9</v>
      </c>
      <c r="D9" s="8">
        <v>685000</v>
      </c>
      <c r="E9" s="3">
        <v>1</v>
      </c>
      <c r="F9" s="8">
        <f t="shared" si="0"/>
        <v>685000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59</v>
      </c>
      <c r="C13" s="3" t="s">
        <v>13</v>
      </c>
      <c r="D13" s="8">
        <v>80000</v>
      </c>
      <c r="E13" s="3">
        <v>1</v>
      </c>
      <c r="F13" s="8">
        <f t="shared" si="0"/>
        <v>80000</v>
      </c>
      <c r="G13" s="2"/>
    </row>
    <row r="14" spans="1:7">
      <c r="A14" s="44"/>
      <c r="B14" s="11" t="s">
        <v>60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54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4"/>
      <c r="B16" s="11" t="s">
        <v>32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32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1550000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1550000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64</v>
      </c>
      <c r="C25" s="7" t="s">
        <v>21</v>
      </c>
      <c r="D25" s="8">
        <v>160000</v>
      </c>
      <c r="E25" s="3">
        <v>1</v>
      </c>
      <c r="F25" s="8">
        <f>D25*E25</f>
        <v>160000</v>
      </c>
      <c r="G25" s="2"/>
    </row>
    <row r="26" spans="1:7" ht="24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61</v>
      </c>
      <c r="C26" s="3" t="s">
        <v>27</v>
      </c>
      <c r="D26" s="8">
        <v>65000</v>
      </c>
      <c r="E26" s="3">
        <v>1</v>
      </c>
      <c r="F26" s="8">
        <f t="shared" ref="F26:F33" si="1">D26*E26</f>
        <v>65000</v>
      </c>
      <c r="G26" s="2"/>
    </row>
    <row r="27" spans="1:7">
      <c r="A27" s="61"/>
      <c r="B27" s="11" t="s">
        <v>62</v>
      </c>
      <c r="C27" s="7" t="s">
        <v>33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1"/>
      <c r="B28" s="10" t="s">
        <v>65</v>
      </c>
      <c r="C28" s="7" t="s">
        <v>28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 t="s">
        <v>66</v>
      </c>
      <c r="C29" s="7" t="s">
        <v>29</v>
      </c>
      <c r="D29" s="8">
        <v>95000</v>
      </c>
      <c r="E29" s="3">
        <v>1</v>
      </c>
      <c r="F29" s="8">
        <f t="shared" si="1"/>
        <v>95000</v>
      </c>
      <c r="G29" s="2"/>
    </row>
    <row r="30" spans="1:7">
      <c r="A30" s="61"/>
      <c r="B30" s="10" t="s">
        <v>63</v>
      </c>
      <c r="C30" s="7" t="s">
        <v>30</v>
      </c>
      <c r="D30" s="8">
        <v>10000</v>
      </c>
      <c r="E30" s="3">
        <v>1</v>
      </c>
      <c r="F30" s="8">
        <f t="shared" si="1"/>
        <v>10000</v>
      </c>
      <c r="G30" s="2"/>
    </row>
    <row r="31" spans="1:7">
      <c r="A31" s="61"/>
      <c r="B31" s="10" t="s">
        <v>73</v>
      </c>
      <c r="C31" s="7" t="s">
        <v>72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 t="s">
        <v>75</v>
      </c>
      <c r="C33" s="7" t="s">
        <v>74</v>
      </c>
      <c r="D33" s="8">
        <v>0</v>
      </c>
      <c r="E33" s="3">
        <v>1</v>
      </c>
      <c r="F33" s="8">
        <f t="shared" si="1"/>
        <v>0</v>
      </c>
      <c r="G33" s="2"/>
    </row>
    <row r="34" spans="1:7" ht="13.5" customHeight="1">
      <c r="A34" s="30" t="s">
        <v>44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350000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47</v>
      </c>
      <c r="B36" s="26"/>
      <c r="C36" s="17" t="s">
        <v>4</v>
      </c>
      <c r="D36" s="65">
        <f>SUM(C22,C34)</f>
        <v>1900000</v>
      </c>
      <c r="E36" s="65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190000.00000000023</v>
      </c>
      <c r="E37" s="64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71" t="s">
        <v>52</v>
      </c>
      <c r="E38" s="72"/>
      <c r="F38" s="21"/>
      <c r="G38" s="2"/>
    </row>
    <row r="39" spans="1:7" ht="17.25" customHeight="1">
      <c r="A39" s="29" t="s">
        <v>43</v>
      </c>
      <c r="B39" s="32">
        <f>SUM(B36:B37)-B38</f>
        <v>0</v>
      </c>
      <c r="C39" s="17" t="s">
        <v>42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1900000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25</v>
      </c>
      <c r="C1" t="s">
        <v>49</v>
      </c>
      <c r="D1" s="23" t="s">
        <v>51</v>
      </c>
    </row>
    <row r="2" spans="1:4">
      <c r="A2" t="s">
        <v>37</v>
      </c>
      <c r="B2" t="s">
        <v>20</v>
      </c>
      <c r="C2" t="s">
        <v>45</v>
      </c>
      <c r="D2" t="s">
        <v>50</v>
      </c>
    </row>
    <row r="3" spans="1:4">
      <c r="A3" t="s">
        <v>38</v>
      </c>
      <c r="B3" t="s">
        <v>46</v>
      </c>
    </row>
    <row r="4" spans="1:4">
      <c r="A4" t="s">
        <v>39</v>
      </c>
      <c r="B4" s="22">
        <f>Sheet1!D36-(Sheet1!B36/1.1)</f>
        <v>1900000</v>
      </c>
    </row>
    <row r="5" spans="1:4">
      <c r="A5" t="s">
        <v>45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2020-02-19T03:11:04Z</dcterms:modified>
</cp:coreProperties>
</file>