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8_{FDD57E47-A0F3-4088-9A4A-1733A0F9EB66}" xr6:coauthVersionLast="46" xr6:coauthVersionMax="46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<sst xmlns="http://schemas.openxmlformats.org/spreadsheetml/2006/main" count="83" uniqueCount="74">
  <si>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</si>
  <si>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</si>
  <si>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</si>
  <si>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</si>
  <si>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</si>
  <si>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</si>
  <si>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</si>
  <si>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</si>
  <si>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</si>
  <si>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</si>
  <si>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</si>
  <si>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</si>
  <si>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</si>
  <si>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</si>
  <si>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</si>
  <si>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</si>
  <si>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</si>
  <si>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</si>
  <si>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</si>
  <si>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</si>
  <si>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</si>
  <si>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</si>
  <si>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</si>
  <si>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</si>
  <si>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</si>
  <si>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</si>
  <si>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</si>
  <si>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</si>
  <si>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</si>
  <si>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</si>
  <si>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</si>
  <si>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</si>
  <si>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</si>
  <si>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</si>
  <si>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</si>
  <si>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</si>
  <si>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</si>
  <si>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</si>
  <si>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</si>
  <si>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</si>
  <si>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</si>
  <si>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</si>
  <si>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</si>
  <si>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</si>
  <si>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</si>
  <si>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</si>
  <si>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</si>
  <si>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</si>
  <si>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</si>
  <si>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</si>
  <si>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</si>
  <si>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</si>
  <si>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</si>
  <si>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</si>
  <si>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</si>
  <si>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</si>
  <si>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</si>
  <si>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</si>
  <si>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</si>
  <si>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</si>
  <si>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</si>
  <si>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</si>
  <si>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</si>
  <si>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</si>
  <si>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</si>
  <si>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인텔 코어i3-10세대 10100F (코멧레이크S) (정품)</t>
    <phoneticPr fontId="1" type="noConversion"/>
  </si>
  <si>
    <t>인텔 기본쿨러</t>
    <phoneticPr fontId="1" type="noConversion"/>
  </si>
  <si>
    <t>GIGABYTE H410M DS2V 듀러블에디션</t>
    <phoneticPr fontId="1" type="noConversion"/>
  </si>
  <si>
    <t>삼성전자 DDR4-2666 (16GB)</t>
    <phoneticPr fontId="1" type="noConversion"/>
  </si>
  <si>
    <t>지포스 GTX 1060 3GB 중고 A/S 1년</t>
    <phoneticPr fontId="1" type="noConversion"/>
  </si>
  <si>
    <t>Western Digital WD BLUE SN550 M.2 NVMe (500GB)</t>
    <phoneticPr fontId="1" type="noConversion"/>
  </si>
  <si>
    <t>ABKO NCORE 커넬 강화유리</t>
    <phoneticPr fontId="1" type="noConversion"/>
  </si>
  <si>
    <t>마이크로닉스 COOLMAX 600W 80Plus</t>
    <phoneticPr fontId="1" type="noConversion"/>
  </si>
  <si>
    <t>한룡-i3 그래픽카드만 중고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</si>
</sst>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73</v>
      </c>
      <c r="C1" s="44" t="s">
        <v>48</v>
      </c>
      <c r="D1" s="45"/>
      <c r="E1" s="103"/>
      <c r="F1" s="104"/>
      <c r="G1" s="104"/>
      <c r="H1" s="105"/>
    </row>
    <row r="2" spans="1:9" ht="22.5" customHeight="1">
      <c r="A2" s="15" t="s">
        <v>31</v>
      </c>
      <c r="B2" s="22">
        <v>1040818789</v>
      </c>
      <c r="C2" s="46"/>
      <c r="D2" s="47"/>
      <c r="E2" s="106"/>
      <c r="F2" s="107"/>
      <c r="G2" s="107"/>
      <c r="H2" s="108"/>
    </row>
    <row r="3" spans="1:9" ht="22.5" customHeight="1">
      <c r="A3" s="15" t="s">
        <v>32</v>
      </c>
      <c r="B3" s="17">
        <f ca="1">TODAY()</f>
        <v>44333</v>
      </c>
      <c r="C3" s="16" t="s">
        <v>33</v>
      </c>
      <c r="D3" s="21"/>
      <c r="E3" s="106"/>
      <c r="F3" s="107"/>
      <c r="G3" s="107"/>
      <c r="H3" s="108"/>
    </row>
    <row r="4" spans="1:9" ht="22.5" customHeight="1">
      <c r="A4" s="14" t="s">
        <v>30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49</v>
      </c>
      <c r="B6" s="35"/>
      <c r="C6" s="61" t="s">
        <v>65</v>
      </c>
      <c r="D6" s="62"/>
      <c r="E6" s="3" t="s">
        <v>54</v>
      </c>
      <c r="F6" s="6">
        <v>130000</v>
      </c>
      <c r="G6" s="3">
        <v>1</v>
      </c>
      <c r="H6" s="6">
        <f>F6*G6</f>
        <v>130000</v>
      </c>
      <c r="I6" s="2"/>
    </row>
    <row r="7" spans="1:9" ht="24" customHeight="1">
      <c r="A7" s="36"/>
      <c r="B7" s="37"/>
      <c r="C7" s="61" t="s">
        <v>66</v>
      </c>
      <c r="D7" s="62"/>
      <c r="E7" s="26" t="s">
        <v>55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36"/>
      <c r="B8" s="37"/>
      <c r="C8" s="115" t="s">
        <v>67</v>
      </c>
      <c r="D8" s="116"/>
      <c r="E8" s="3" t="s">
        <v>56</v>
      </c>
      <c r="F8" s="6">
        <v>85000</v>
      </c>
      <c r="G8" s="3">
        <v>1</v>
      </c>
      <c r="H8" s="6">
        <f t="shared" si="0"/>
        <v>85000</v>
      </c>
      <c r="I8" s="2"/>
    </row>
    <row r="9" spans="1:9" ht="24" customHeight="1">
      <c r="A9" s="36"/>
      <c r="B9" s="37"/>
      <c r="C9" s="61" t="s">
        <v>68</v>
      </c>
      <c r="D9" s="62"/>
      <c r="E9" s="3" t="s">
        <v>57</v>
      </c>
      <c r="F9" s="6">
        <v>90000</v>
      </c>
      <c r="G9" s="3">
        <v>1</v>
      </c>
      <c r="H9" s="6">
        <f t="shared" si="0"/>
        <v>90000</v>
      </c>
      <c r="I9" s="2"/>
    </row>
    <row r="10" spans="1:9" ht="24" customHeight="1">
      <c r="A10" s="36"/>
      <c r="B10" s="37"/>
      <c r="C10" s="61" t="s">
        <v>69</v>
      </c>
      <c r="D10" s="62"/>
      <c r="E10" s="3" t="s">
        <v>58</v>
      </c>
      <c r="F10" s="6">
        <v>270000</v>
      </c>
      <c r="G10" s="3">
        <v>1</v>
      </c>
      <c r="H10" s="6">
        <f t="shared" si="0"/>
        <v>270000</v>
      </c>
      <c r="I10" s="2"/>
    </row>
    <row r="11" spans="1:9" ht="24" customHeight="1">
      <c r="A11" s="36"/>
      <c r="B11" s="37"/>
      <c r="C11" s="63" t="s">
        <v>70</v>
      </c>
      <c r="D11" s="64"/>
      <c r="E11" s="3" t="s">
        <v>59</v>
      </c>
      <c r="F11" s="6">
        <v>80000</v>
      </c>
      <c r="G11" s="3">
        <v>1</v>
      </c>
      <c r="H11" s="6">
        <f t="shared" si="0"/>
        <v>80000</v>
      </c>
      <c r="I11" s="2"/>
    </row>
    <row r="12" spans="1:9" ht="24" customHeight="1">
      <c r="A12" s="36"/>
      <c r="B12" s="37"/>
      <c r="C12" s="61" t="s">
        <v>47</v>
      </c>
      <c r="D12" s="62"/>
      <c r="E12" s="3" t="s">
        <v>60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46</v>
      </c>
      <c r="D13" s="56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71</v>
      </c>
      <c r="D14" s="56"/>
      <c r="E14" s="3" t="s">
        <v>62</v>
      </c>
      <c r="F14" s="6">
        <v>30000</v>
      </c>
      <c r="G14" s="3">
        <v>1</v>
      </c>
      <c r="H14" s="6">
        <f t="shared" si="0"/>
        <v>30000</v>
      </c>
      <c r="I14" s="2"/>
    </row>
    <row r="15" spans="1:9" ht="24" customHeight="1">
      <c r="A15" s="36"/>
      <c r="B15" s="37"/>
      <c r="C15" s="55" t="s">
        <v>72</v>
      </c>
      <c r="D15" s="56"/>
      <c r="E15" s="3" t="s">
        <v>63</v>
      </c>
      <c r="F15" s="6">
        <v>45000</v>
      </c>
      <c r="G15" s="3">
        <v>1</v>
      </c>
      <c r="H15" s="6">
        <f t="shared" si="0"/>
        <v>45000</v>
      </c>
      <c r="I15" s="2"/>
    </row>
    <row r="16" spans="1:9" ht="24" customHeight="1">
      <c r="A16" s="36"/>
      <c r="B16" s="37"/>
      <c r="C16" s="57" t="s">
        <v>47</v>
      </c>
      <c r="D16" s="58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42</v>
      </c>
      <c r="D18" s="60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50</v>
      </c>
      <c r="B20" s="39"/>
      <c r="C20" s="52" t="s">
        <v>6</v>
      </c>
      <c r="D20" s="52"/>
      <c r="E20" s="67">
        <f>SUM(H6:H19)</f>
        <v>790000</v>
      </c>
      <c r="F20" s="67"/>
      <c r="G20" s="29">
        <v>1</v>
      </c>
      <c r="H20" s="114" t="s">
        <v>8</v>
      </c>
      <c r="I20" s="2"/>
    </row>
    <row r="21" spans="1:9" ht="12.75" customHeight="1">
      <c r="A21" s="40"/>
      <c r="B21" s="41"/>
      <c r="C21" s="52"/>
      <c r="D21" s="52"/>
      <c r="E21" s="67">
        <f>E20*G20</f>
        <v>790000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11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/>
      <c r="D24" s="56"/>
      <c r="E24" s="5"/>
      <c r="F24" s="6"/>
      <c r="G24" s="3"/>
      <c r="H24" s="6">
        <f>F24*G24</f>
        <v>0</v>
      </c>
      <c r="I24" s="2"/>
    </row>
    <row r="25" spans="1:9" ht="21.95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6"/>
      <c r="D25" s="56"/>
      <c r="E25" s="33"/>
      <c r="F25" s="6"/>
      <c r="G25" s="3"/>
      <c r="H25" s="6">
        <f t="shared" ref="H25:H32" si="1">F25*G25</f>
        <v>0</v>
      </c>
      <c r="I25" s="2"/>
    </row>
    <row r="26" spans="1:9" ht="21.95" customHeight="1">
      <c r="A26" s="78"/>
      <c r="B26" s="79"/>
      <c r="C26" s="96"/>
      <c r="D26" s="56"/>
      <c r="E26" s="5"/>
      <c r="F26" s="6"/>
      <c r="G26" s="3"/>
      <c r="H26" s="6">
        <f t="shared" si="1"/>
        <v>0</v>
      </c>
      <c r="I26" s="2"/>
    </row>
    <row r="27" spans="1:9" ht="21.95" customHeight="1">
      <c r="A27" s="78"/>
      <c r="B27" s="79"/>
      <c r="C27" s="65"/>
      <c r="D27" s="66"/>
      <c r="E27" s="5"/>
      <c r="F27" s="6"/>
      <c r="G27" s="3"/>
      <c r="H27" s="6">
        <f t="shared" si="1"/>
        <v>0</v>
      </c>
      <c r="I27" s="2"/>
    </row>
    <row r="28" spans="1:9" ht="21.95" customHeight="1">
      <c r="A28" s="78"/>
      <c r="B28" s="79"/>
      <c r="C28" s="65"/>
      <c r="D28" s="66"/>
      <c r="E28" s="5"/>
      <c r="F28" s="6"/>
      <c r="G28" s="3"/>
      <c r="H28" s="6">
        <f t="shared" si="1"/>
        <v>0</v>
      </c>
      <c r="I28" s="2"/>
    </row>
    <row r="29" spans="1:9" ht="21.95" customHeight="1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 ht="21.95" customHeight="1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19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0</v>
      </c>
      <c r="F33" s="69"/>
      <c r="G33" s="69"/>
      <c r="H33" s="112" t="s">
        <v>8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22</v>
      </c>
      <c r="B35" s="75"/>
      <c r="C35" s="88"/>
      <c r="D35" s="89"/>
      <c r="E35" s="8" t="s">
        <v>4</v>
      </c>
      <c r="F35" s="119">
        <f>SUM(E21,E33)</f>
        <v>790000</v>
      </c>
      <c r="G35" s="119"/>
      <c r="H35" s="9" t="s">
        <v>8</v>
      </c>
      <c r="I35" s="2"/>
    </row>
    <row r="36" spans="1:9" ht="16.5" customHeight="1">
      <c r="A36" s="74" t="s">
        <v>21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9</v>
      </c>
      <c r="F36" s="117">
        <f>F35*1.1-F35</f>
        <v>79000.000000000116</v>
      </c>
      <c r="G36" s="118"/>
      <c r="H36" s="10"/>
      <c r="I36" s="2"/>
    </row>
    <row r="37" spans="1:9" ht="17.25" customHeight="1">
      <c r="A37" s="74" t="s">
        <v>17</v>
      </c>
      <c r="B37" s="75"/>
      <c r="C37" s="97"/>
      <c r="D37" s="98"/>
      <c r="E37" s="8" t="s">
        <v>16</v>
      </c>
      <c r="F37" s="72" t="s">
        <v>51</v>
      </c>
      <c r="G37" s="73"/>
      <c r="H37" s="32"/>
      <c r="I37" s="2"/>
    </row>
    <row r="38" spans="1:9" ht="19.5" customHeight="1">
      <c r="A38" s="82" t="s">
        <v>18</v>
      </c>
      <c r="B38" s="83"/>
      <c r="C38" s="99">
        <f>SUM(C35:C36)-C37</f>
        <v>0</v>
      </c>
      <c r="D38" s="100"/>
      <c r="E38" s="25" t="s">
        <v>17</v>
      </c>
      <c r="F38" s="121"/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10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869000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790000</v>
      </c>
    </row>
    <row r="5" spans="1:6">
      <c r="A5" t="s">
        <v>29</v>
      </c>
      <c r="B5">
        <f>B4*1.13</f>
        <v>892699.99999999988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2021-05-17T01:43:27Z</dcterms:modified>
</cp:coreProperties>
</file>