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EBDB01AC-632A-421B-8575-FEA2D099FC0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B34" i="1" l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<sst xmlns="http://schemas.openxmlformats.org/spreadsheetml/2006/main" count="77" uniqueCount="67">
  <si>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</si>
  <si>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</si>
  <si>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</si>
  <si>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</si>
  <si>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</si>
  <si>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</si>
  <si>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</si>
  <si>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</si>
  <si>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</si>
  <si>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</si>
  <si>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</si>
  <si>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</si>
  <si>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</si>
  <si>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</si>
  <si>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</si>
  <si>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</si>
  <si>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</si>
  <si>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</si>
  <si>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</si>
  <si>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</si>
  <si>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</si>
  <si>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</si>
  <si>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</si>
  <si>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</si>
  <si>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</si>
  <si>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</si>
  <si>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</si>
  <si>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</si>
  <si>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</si>
  <si>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</si>
  <si>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</si>
  <si>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</si>
  <si>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</si>
  <si>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</si>
  <si>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</si>
  <si>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</si>
  <si>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</si>
  <si>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</si>
  <si>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</si>
  <si>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</si>
  <si>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</si>
  <si>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</si>
  <si>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</si>
  <si>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</si>
  <si>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</si>
  <si>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</si>
  <si>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</si>
  <si>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</si>
  <si>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</si>
  <si>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</si>
  <si>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</si>
  <si>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</si>
  <si>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</si>
  <si>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</si>
  <si>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인텔 코어i5-9세대 9400F (커피레이크-R) (정품)</t>
    <phoneticPr fontId="1" type="noConversion"/>
  </si>
  <si>
    <t>삼성전자 DDR4 8G PC4-21300 (정품)</t>
    <phoneticPr fontId="1" type="noConversion"/>
  </si>
  <si>
    <t>이엠텍 GTX 1660 D5 6GB</t>
    <phoneticPr fontId="1" type="noConversion"/>
  </si>
  <si>
    <t>마이크론 Crucial MX500 대원CTS (500GB)</t>
    <phoneticPr fontId="1" type="noConversion"/>
  </si>
  <si>
    <t>ABKO NCORE 식스팬 풀 아크릴 LUNAR (블랙)</t>
    <phoneticPr fontId="1" type="noConversion"/>
  </si>
  <si>
    <t>마이크로닉스 Classic II 600W</t>
    <phoneticPr fontId="1" type="noConversion"/>
  </si>
  <si>
    <t>Microsoft Windows 10 Home (처음사용자용 한글)</t>
    <phoneticPr fontId="1" type="noConversion"/>
  </si>
  <si>
    <t>DEEPCOOL GAMMAXX 400 BASIC (BLUE)</t>
    <phoneticPr fontId="1" type="noConversion"/>
  </si>
  <si>
    <t>카드+현금</t>
  </si>
  <si>
    <t>고객성명(회사명): 최재호</t>
    <phoneticPr fontId="1" type="noConversion"/>
  </si>
  <si>
    <t>전화번호: 010-9996-1965</t>
    <phoneticPr fontId="1" type="noConversion"/>
  </si>
  <si>
    <t>견적일자: 2020년  01 월  8   일</t>
    <phoneticPr fontId="1" type="noConversion"/>
  </si>
  <si>
    <t xml:space="preserve">H310CM-HDV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</si>
</sst>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7" sqref="B7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64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53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54</v>
      </c>
      <c r="C6" s="3" t="s">
        <v>6</v>
      </c>
      <c r="D6" s="8">
        <v>193000</v>
      </c>
      <c r="E6" s="3">
        <v>1</v>
      </c>
      <c r="F6" s="8">
        <f>D6*E6</f>
        <v>193000</v>
      </c>
      <c r="G6" s="2"/>
    </row>
    <row r="7" spans="1:7" ht="24" customHeight="1">
      <c r="A7" s="45"/>
      <c r="B7" s="13" t="s">
        <v>66</v>
      </c>
      <c r="C7" s="3" t="s">
        <v>7</v>
      </c>
      <c r="D7" s="8">
        <v>80000</v>
      </c>
      <c r="E7" s="3">
        <v>1</v>
      </c>
      <c r="F7" s="8">
        <f t="shared" ref="F7:F20" si="0">D7*E7</f>
        <v>80000</v>
      </c>
      <c r="G7" s="2"/>
    </row>
    <row r="8" spans="1:7">
      <c r="A8" s="45"/>
      <c r="B8" s="13" t="s">
        <v>55</v>
      </c>
      <c r="C8" s="3" t="s">
        <v>8</v>
      </c>
      <c r="D8" s="8">
        <v>41000</v>
      </c>
      <c r="E8" s="3">
        <v>2</v>
      </c>
      <c r="F8" s="8">
        <f t="shared" si="0"/>
        <v>82000</v>
      </c>
      <c r="G8" s="2"/>
    </row>
    <row r="9" spans="1:7">
      <c r="A9" s="45"/>
      <c r="B9" s="13" t="s">
        <v>56</v>
      </c>
      <c r="C9" s="3" t="s">
        <v>9</v>
      </c>
      <c r="D9" s="8">
        <v>260000</v>
      </c>
      <c r="E9" s="3">
        <v>1</v>
      </c>
      <c r="F9" s="8">
        <f t="shared" si="0"/>
        <v>260000</v>
      </c>
      <c r="G9" s="2"/>
    </row>
    <row r="10" spans="1:7" ht="24" customHeight="1">
      <c r="A10" s="45"/>
      <c r="B10" s="13" t="s">
        <v>57</v>
      </c>
      <c r="C10" s="3" t="s">
        <v>10</v>
      </c>
      <c r="D10" s="8">
        <v>77000</v>
      </c>
      <c r="E10" s="3">
        <v>1</v>
      </c>
      <c r="F10" s="8">
        <f t="shared" si="0"/>
        <v>77000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58</v>
      </c>
      <c r="C13" s="3" t="s">
        <v>13</v>
      </c>
      <c r="D13" s="8">
        <v>28000</v>
      </c>
      <c r="E13" s="3">
        <v>1</v>
      </c>
      <c r="F13" s="8">
        <f t="shared" si="0"/>
        <v>28000</v>
      </c>
      <c r="G13" s="2"/>
    </row>
    <row r="14" spans="1:7">
      <c r="A14" s="45"/>
      <c r="B14" s="11" t="s">
        <v>59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61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29" t="s">
        <v>60</v>
      </c>
      <c r="C19" s="4" t="s">
        <v>37</v>
      </c>
      <c r="D19" s="9">
        <v>178000</v>
      </c>
      <c r="E19" s="4">
        <v>1</v>
      </c>
      <c r="F19" s="8">
        <f t="shared" si="0"/>
        <v>178000</v>
      </c>
      <c r="G19" s="2"/>
    </row>
    <row r="20" spans="1:7" ht="17.25" thickBot="1">
      <c r="A20" s="45"/>
      <c r="B20" s="15"/>
      <c r="C20" s="4" t="s">
        <v>33</v>
      </c>
      <c r="D20" s="9">
        <v>20000</v>
      </c>
      <c r="E20" s="4">
        <v>1</v>
      </c>
      <c r="F20" s="8">
        <f t="shared" si="0"/>
        <v>20000</v>
      </c>
      <c r="G20" s="2"/>
    </row>
    <row r="21" spans="1:7" ht="12.75" customHeight="1" thickBot="1">
      <c r="A21" s="45"/>
      <c r="B21" s="71" t="s">
        <v>18</v>
      </c>
      <c r="C21" s="34">
        <f>SUM(F6:F20)</f>
        <v>1068000</v>
      </c>
      <c r="D21" s="34"/>
      <c r="E21" s="26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1068000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카드+현금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8" t="s">
        <v>48</v>
      </c>
      <c r="B36" s="25">
        <v>726000</v>
      </c>
      <c r="C36" s="16" t="s">
        <v>4</v>
      </c>
      <c r="D36" s="32">
        <f>SUM(C22,C34)</f>
        <v>1068000</v>
      </c>
      <c r="E36" s="32"/>
      <c r="F36" s="17" t="s">
        <v>20</v>
      </c>
      <c r="G36" s="2"/>
    </row>
    <row r="37" spans="1:7" ht="16.5" customHeight="1">
      <c r="A37" s="18" t="s">
        <v>49</v>
      </c>
      <c r="B37" s="24">
        <v>408000</v>
      </c>
      <c r="C37" s="16" t="s">
        <v>22</v>
      </c>
      <c r="D37" s="30">
        <f>D36*1.1-D36</f>
        <v>106800</v>
      </c>
      <c r="E37" s="31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38" t="s">
        <v>62</v>
      </c>
      <c r="E38" s="39"/>
      <c r="F38" s="20"/>
      <c r="G38" s="2"/>
    </row>
    <row r="39" spans="1:7" ht="17.25" customHeight="1">
      <c r="A39" s="64" t="s">
        <v>44</v>
      </c>
      <c r="B39" s="67">
        <f>SUM(B36:B37)-B38</f>
        <v>1134000</v>
      </c>
      <c r="C39" s="16" t="s">
        <v>43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왼쪽참고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2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1">
        <f>Sheet1!D36-(Sheet1!B36/1.1)</f>
        <v>408000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2020-01-08T06:23:01Z</dcterms:modified>
</cp:coreProperties>
</file>