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2687C1F-813F-4E1D-BCEA-78108EF4C2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<sst xmlns="http://schemas.openxmlformats.org/spreadsheetml/2006/main" count="92" uniqueCount="84">
  <si>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</si>
  <si>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</si>
  <si>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</si>
  <si>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</si>
  <si>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</si>
  <si>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</si>
  <si>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</si>
  <si>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</si>
  <si>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</si>
  <si>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</si>
  <si>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</si>
  <si>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</si>
  <si>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</si>
  <si>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</si>
  <si>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</si>
  <si>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</si>
  <si>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</si>
  <si>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</si>
  <si>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</si>
  <si>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</si>
  <si>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</si>
  <si>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</si>
  <si>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</si>
  <si>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</si>
  <si>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</si>
  <si>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</si>
  <si>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</si>
  <si>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</si>
  <si>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</si>
  <si>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</si>
  <si>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</si>
  <si>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</si>
  <si>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</si>
  <si>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</si>
  <si>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</si>
  <si>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</si>
  <si>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</si>
  <si>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</si>
  <si>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</si>
  <si>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</si>
  <si>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</si>
  <si>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</si>
  <si>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</si>
  <si>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</si>
  <si>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</si>
  <si>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</si>
  <si>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</si>
  <si>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</si>
  <si>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</si>
  <si>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</si>
  <si>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</si>
  <si>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</si>
  <si>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</si>
  <si>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</si>
  <si>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</si>
  <si>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</si>
  <si>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</si>
  <si>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</si>
  <si>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</si>
  <si>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</si>
  <si>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</si>
  <si>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</si>
  <si>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</si>
  <si>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</si>
  <si>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</si>
  <si>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</si>
  <si>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</si>
  <si>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</si>
  <si>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</si>
  <si>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</si>
  <si>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M.2 NVME 256GB</t>
    <phoneticPr fontId="1" type="noConversion"/>
  </si>
  <si>
    <t>컴이지 킹덤 코디101 V2 (블랙)</t>
    <phoneticPr fontId="1" type="noConversion"/>
  </si>
  <si>
    <t>마이크로닉스 COOLMAX 600W 80Plus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</si>
  <si>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</si>
  <si>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</si>
  <si>
    <t>키마셋</t>
    <phoneticPr fontId="1" type="noConversion"/>
  </si>
  <si>
    <t>멀티탭</t>
    <phoneticPr fontId="1" type="noConversion"/>
  </si>
  <si>
    <t>6구 개별 5M</t>
    <phoneticPr fontId="1" type="noConversion"/>
  </si>
  <si>
    <t>최영선</t>
    <phoneticPr fontId="1" type="noConversion"/>
  </si>
  <si>
    <t>할인금</t>
    <phoneticPr fontId="1" type="noConversion"/>
  </si>
  <si>
    <t>서비스품목 대신 할인</t>
    <phoneticPr fontId="1" type="noConversion"/>
  </si>
  <si>
    <t>무선랜</t>
    <phoneticPr fontId="1" type="noConversion"/>
  </si>
  <si>
    <t>로지텍 MK545 무선 합본 세트</t>
    <phoneticPr fontId="1" type="noConversion"/>
  </si>
  <si>
    <t>아이피타임 A2000UA 4DBI 기가무선랜카드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</si>
</sst>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1051504309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44567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65</v>
      </c>
      <c r="D6" s="61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5"/>
      <c r="B7" s="36"/>
      <c r="C7" s="60" t="s">
        <v>66</v>
      </c>
      <c r="D7" s="61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67</v>
      </c>
      <c r="D8" s="115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5"/>
      <c r="B9" s="36"/>
      <c r="C9" s="60" t="s">
        <v>68</v>
      </c>
      <c r="D9" s="61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5"/>
      <c r="B10" s="36"/>
      <c r="C10" s="60" t="s">
        <v>69</v>
      </c>
      <c r="D10" s="61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5"/>
      <c r="B11" s="36"/>
      <c r="C11" s="62" t="s">
        <v>70</v>
      </c>
      <c r="D11" s="6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5"/>
      <c r="B12" s="36"/>
      <c r="C12" s="60"/>
      <c r="D12" s="61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71</v>
      </c>
      <c r="D14" s="5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5"/>
      <c r="B15" s="36"/>
      <c r="C15" s="54" t="s">
        <v>72</v>
      </c>
      <c r="D15" s="5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7">
        <f>SUM(H6:H19)</f>
        <v>500000</v>
      </c>
      <c r="F20" s="67"/>
      <c r="G20" s="29">
        <v>3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7">
        <f>E20*G20</f>
        <v>1500000</v>
      </c>
      <c r="F21" s="67"/>
      <c r="G21" s="67"/>
      <c r="H21" s="113"/>
      <c r="I21" s="2"/>
    </row>
    <row r="22" spans="1:9" ht="12.75" customHeight="1">
      <c r="A22" s="39"/>
      <c r="B22" s="40"/>
      <c r="C22" s="51"/>
      <c r="D22" s="51"/>
      <c r="E22" s="67"/>
      <c r="F22" s="67"/>
      <c r="G22" s="67"/>
      <c r="H22" s="113"/>
      <c r="I22" s="2"/>
    </row>
    <row r="23" spans="1:9" ht="17.25" customHeight="1">
      <c r="A23" s="39"/>
      <c r="B23" s="40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73</v>
      </c>
      <c r="D24" s="55"/>
      <c r="E24" s="5" t="s">
        <v>74</v>
      </c>
      <c r="F24" s="6">
        <v>140000</v>
      </c>
      <c r="G24" s="3">
        <v>3</v>
      </c>
      <c r="H24" s="6">
        <f>F24*G24</f>
        <v>420000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66" t="s">
        <v>77</v>
      </c>
      <c r="D25" s="65"/>
      <c r="E25" s="5" t="s">
        <v>76</v>
      </c>
      <c r="F25" s="6">
        <v>20000</v>
      </c>
      <c r="G25" s="3">
        <v>3</v>
      </c>
      <c r="H25" s="6">
        <f t="shared" ref="H25:H32" si="1">F25*G25</f>
        <v>60000</v>
      </c>
      <c r="I25" s="2"/>
    </row>
    <row r="26" spans="1:9" ht="21.95" customHeight="1">
      <c r="A26" s="78"/>
      <c r="B26" s="79"/>
      <c r="C26" s="64" t="s">
        <v>80</v>
      </c>
      <c r="D26" s="55"/>
      <c r="E26" s="5" t="s">
        <v>79</v>
      </c>
      <c r="F26" s="6">
        <v>-20000</v>
      </c>
      <c r="G26" s="3">
        <v>1</v>
      </c>
      <c r="H26" s="6">
        <f t="shared" si="1"/>
        <v>-20000</v>
      </c>
      <c r="I26" s="2"/>
    </row>
    <row r="27" spans="1:9" ht="21.95" customHeight="1">
      <c r="A27" s="78"/>
      <c r="B27" s="79"/>
      <c r="C27" s="66" t="s">
        <v>83</v>
      </c>
      <c r="D27" s="65"/>
      <c r="E27" s="5" t="s">
        <v>81</v>
      </c>
      <c r="F27" s="6">
        <v>30000</v>
      </c>
      <c r="G27" s="3">
        <v>3</v>
      </c>
      <c r="H27" s="6">
        <f t="shared" si="1"/>
        <v>90000</v>
      </c>
      <c r="I27" s="2"/>
    </row>
    <row r="28" spans="1:9" ht="21.95" customHeight="1">
      <c r="A28" s="78"/>
      <c r="B28" s="79"/>
      <c r="C28" s="64" t="s">
        <v>82</v>
      </c>
      <c r="D28" s="65"/>
      <c r="E28" s="5" t="s">
        <v>75</v>
      </c>
      <c r="F28" s="6">
        <v>75000</v>
      </c>
      <c r="G28" s="3">
        <v>2</v>
      </c>
      <c r="H28" s="6">
        <f t="shared" si="1"/>
        <v>150000</v>
      </c>
      <c r="I28" s="2"/>
    </row>
    <row r="29" spans="1:9" ht="21.95" customHeight="1">
      <c r="A29" s="78"/>
      <c r="B29" s="79"/>
      <c r="C29" s="66"/>
      <c r="D29" s="65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6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6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6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700000</v>
      </c>
      <c r="F33" s="69"/>
      <c r="G33" s="69"/>
      <c r="H33" s="111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2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8">
        <f>SUM(E21,E33)</f>
        <v>2200000</v>
      </c>
      <c r="G35" s="118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6">
        <f>F35*1.1-F35</f>
        <v>220000</v>
      </c>
      <c r="G36" s="117"/>
      <c r="H36" s="10"/>
      <c r="I36" s="2"/>
    </row>
    <row r="37" spans="1:9" ht="17.25" customHeight="1">
      <c r="A37" s="74" t="s">
        <v>17</v>
      </c>
      <c r="B37" s="75"/>
      <c r="C37" s="96"/>
      <c r="D37" s="97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4"/>
      <c r="B39" s="85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2420000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2200000</v>
      </c>
    </row>
    <row r="5" spans="1:6">
      <c r="A5" t="s">
        <v>29</v>
      </c>
      <c r="B5">
        <f>B4*1.13</f>
        <v>2485999.9999999995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2022-01-06T04:23:49Z</dcterms:modified>
</cp:coreProperties>
</file>