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249A50A4-097E-446E-950A-629E0F2A844D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<sst xmlns="http://schemas.openxmlformats.org/spreadsheetml/2006/main" count="85" uniqueCount="77">
  <si>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</si>
  <si>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</si>
  <si>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</si>
  <si>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</si>
  <si>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</si>
  <si>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</si>
  <si>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</si>
  <si>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</si>
  <si>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</si>
  <si>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</si>
  <si>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</si>
  <si>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</si>
  <si>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</si>
  <si>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</si>
  <si>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</si>
  <si>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</si>
  <si>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</si>
  <si>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</si>
  <si>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</si>
  <si>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</si>
  <si>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</si>
  <si>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</si>
  <si>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</si>
  <si>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</si>
  <si>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</si>
  <si>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</si>
  <si>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</si>
  <si>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</si>
  <si>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</si>
  <si>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</si>
  <si>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</si>
  <si>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</si>
  <si>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</si>
  <si>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</si>
  <si>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</si>
  <si>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</si>
  <si>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</si>
  <si>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</si>
  <si>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</si>
  <si>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</si>
  <si>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</si>
  <si>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</si>
  <si>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</si>
  <si>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</si>
  <si>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</si>
  <si>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</si>
  <si>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</si>
  <si>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</si>
  <si>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</si>
  <si>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</si>
  <si>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</si>
  <si>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</si>
  <si>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</si>
  <si>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</si>
  <si>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</si>
  <si>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</si>
  <si>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</si>
  <si>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</si>
  <si>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</si>
  <si>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</si>
  <si>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</si>
  <si>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</si>
  <si>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</si>
  <si>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마이크로닉스 Classic II 700W</t>
    <phoneticPr fontId="1" type="noConversion"/>
  </si>
  <si>
    <t>BRAVOTEC SWORD S830 RGB 타이탄 글래스 (블랙)</t>
    <phoneticPr fontId="1" type="noConversion"/>
  </si>
  <si>
    <t>Seagate BarraCuda 7200/256M (ST2000DM008, 2TB)</t>
    <phoneticPr fontId="1" type="noConversion"/>
  </si>
  <si>
    <t>Western Digital WD BLUE SN550 M.2 NVMe (500GB)</t>
    <phoneticPr fontId="1" type="noConversion"/>
  </si>
  <si>
    <t>이엠텍 HV 지포스 RTX 2060 SUPER STORM X Dual D6 8GB</t>
    <phoneticPr fontId="1" type="noConversion"/>
  </si>
  <si>
    <t>삼성전자 DDR4 16G PC4-21300 (정품)</t>
    <phoneticPr fontId="1" type="noConversion"/>
  </si>
  <si>
    <t>ASRock Z490 PRO4 디앤디컴</t>
    <phoneticPr fontId="1" type="noConversion"/>
  </si>
  <si>
    <t>SCYTHE MUGEN 5</t>
    <phoneticPr fontId="1" type="noConversion"/>
  </si>
  <si>
    <t>인텔 코어i7-10세대 10700K (코멧레이크S) (정품)</t>
    <phoneticPr fontId="1" type="noConversion"/>
  </si>
  <si>
    <t>이체 및 세금계산서</t>
  </si>
  <si>
    <t>장패드</t>
    <phoneticPr fontId="1" type="noConversion"/>
  </si>
  <si>
    <t>고급 5mm 장패드</t>
    <phoneticPr fontId="1" type="noConversion"/>
  </si>
  <si>
    <t>방문 수령 시간 : 12시 ~ 1시</t>
    <phoneticPr fontId="1" type="noConversion"/>
  </si>
  <si>
    <t>채범석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</si>
</sst>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C25" sqref="C25:D25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60</v>
      </c>
      <c r="B1" s="27" t="s">
        <v>76</v>
      </c>
      <c r="C1" s="93" t="s">
        <v>45</v>
      </c>
      <c r="D1" s="94"/>
      <c r="E1" s="43"/>
      <c r="F1" s="44"/>
      <c r="G1" s="44"/>
      <c r="H1" s="45"/>
    </row>
    <row r="2" spans="1:9" ht="22.5" customHeight="1">
      <c r="A2" s="18" t="s">
        <v>46</v>
      </c>
      <c r="B2" s="26">
        <v>1062659599</v>
      </c>
      <c r="C2" s="95"/>
      <c r="D2" s="96"/>
      <c r="E2" s="46"/>
      <c r="F2" s="47"/>
      <c r="G2" s="47"/>
      <c r="H2" s="48"/>
    </row>
    <row r="3" spans="1:9" ht="22.5" customHeight="1">
      <c r="A3" s="18" t="s">
        <v>47</v>
      </c>
      <c r="B3" s="20">
        <f ca="1">TODAY()</f>
        <v>44000</v>
      </c>
      <c r="C3" s="19" t="s">
        <v>48</v>
      </c>
      <c r="D3" s="25">
        <v>44001</v>
      </c>
      <c r="E3" s="46"/>
      <c r="F3" s="47"/>
      <c r="G3" s="47"/>
      <c r="H3" s="48"/>
    </row>
    <row r="4" spans="1:9" ht="22.5" customHeight="1">
      <c r="A4" s="17" t="s">
        <v>44</v>
      </c>
      <c r="B4" s="97" t="s">
        <v>75</v>
      </c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25</v>
      </c>
      <c r="B6" s="56"/>
      <c r="C6" s="63" t="s">
        <v>71</v>
      </c>
      <c r="D6" s="64"/>
      <c r="E6" s="3" t="s">
        <v>6</v>
      </c>
      <c r="F6" s="6">
        <v>505000</v>
      </c>
      <c r="G6" s="3">
        <v>1</v>
      </c>
      <c r="H6" s="6">
        <f>F6*G6</f>
        <v>505000</v>
      </c>
      <c r="I6" s="2"/>
    </row>
    <row r="7" spans="1:9" ht="25.5" customHeight="1">
      <c r="A7" s="57"/>
      <c r="B7" s="58"/>
      <c r="C7" s="63" t="s">
        <v>70</v>
      </c>
      <c r="D7" s="64"/>
      <c r="E7" s="30" t="s">
        <v>15</v>
      </c>
      <c r="F7" s="6">
        <v>75000</v>
      </c>
      <c r="G7" s="3">
        <v>1</v>
      </c>
      <c r="H7" s="6">
        <f t="shared" ref="H7:H19" si="0">F7*G7</f>
        <v>75000</v>
      </c>
      <c r="I7" s="2"/>
    </row>
    <row r="8" spans="1:9" ht="25.5" customHeight="1">
      <c r="A8" s="57"/>
      <c r="B8" s="58"/>
      <c r="C8" s="63" t="s">
        <v>69</v>
      </c>
      <c r="D8" s="64"/>
      <c r="E8" s="3" t="s">
        <v>7</v>
      </c>
      <c r="F8" s="6">
        <v>220000</v>
      </c>
      <c r="G8" s="3">
        <v>1</v>
      </c>
      <c r="H8" s="6">
        <f t="shared" si="0"/>
        <v>220000</v>
      </c>
      <c r="I8" s="2"/>
    </row>
    <row r="9" spans="1:9" ht="25.5" customHeight="1">
      <c r="A9" s="57"/>
      <c r="B9" s="58"/>
      <c r="C9" s="63" t="s">
        <v>68</v>
      </c>
      <c r="D9" s="64"/>
      <c r="E9" s="3" t="s">
        <v>8</v>
      </c>
      <c r="F9" s="6">
        <v>75000</v>
      </c>
      <c r="G9" s="3">
        <v>2</v>
      </c>
      <c r="H9" s="6">
        <f t="shared" si="0"/>
        <v>150000</v>
      </c>
      <c r="I9" s="2"/>
    </row>
    <row r="10" spans="1:9" ht="25.5" customHeight="1">
      <c r="A10" s="57"/>
      <c r="B10" s="58"/>
      <c r="C10" s="63" t="s">
        <v>67</v>
      </c>
      <c r="D10" s="64"/>
      <c r="E10" s="3" t="s">
        <v>9</v>
      </c>
      <c r="F10" s="6">
        <v>505000</v>
      </c>
      <c r="G10" s="3">
        <v>1</v>
      </c>
      <c r="H10" s="6">
        <f t="shared" si="0"/>
        <v>505000</v>
      </c>
      <c r="I10" s="2"/>
    </row>
    <row r="11" spans="1:9" ht="25.5" customHeight="1">
      <c r="A11" s="57"/>
      <c r="B11" s="58"/>
      <c r="C11" s="63" t="s">
        <v>66</v>
      </c>
      <c r="D11" s="64"/>
      <c r="E11" s="3" t="s">
        <v>10</v>
      </c>
      <c r="F11" s="6">
        <v>97000</v>
      </c>
      <c r="G11" s="3">
        <v>1</v>
      </c>
      <c r="H11" s="6">
        <f t="shared" si="0"/>
        <v>97000</v>
      </c>
      <c r="I11" s="2"/>
    </row>
    <row r="12" spans="1:9" ht="25.5" customHeight="1">
      <c r="A12" s="57"/>
      <c r="B12" s="58"/>
      <c r="C12" s="63" t="s">
        <v>65</v>
      </c>
      <c r="D12" s="64"/>
      <c r="E12" s="3" t="s">
        <v>11</v>
      </c>
      <c r="F12" s="6">
        <v>75000</v>
      </c>
      <c r="G12" s="3">
        <v>1</v>
      </c>
      <c r="H12" s="6">
        <f t="shared" si="0"/>
        <v>75000</v>
      </c>
      <c r="I12" s="2"/>
    </row>
    <row r="13" spans="1:9" ht="25.5" customHeight="1">
      <c r="A13" s="57"/>
      <c r="B13" s="58"/>
      <c r="C13" s="87" t="s">
        <v>62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64</v>
      </c>
      <c r="D14" s="88"/>
      <c r="E14" s="3" t="s">
        <v>13</v>
      </c>
      <c r="F14" s="6">
        <v>68000</v>
      </c>
      <c r="G14" s="3">
        <v>1</v>
      </c>
      <c r="H14" s="6">
        <f t="shared" si="0"/>
        <v>68000</v>
      </c>
      <c r="I14" s="2"/>
    </row>
    <row r="15" spans="1:9" ht="25.5" customHeight="1">
      <c r="A15" s="57"/>
      <c r="B15" s="58"/>
      <c r="C15" s="87" t="s">
        <v>63</v>
      </c>
      <c r="D15" s="88"/>
      <c r="E15" s="3" t="s">
        <v>14</v>
      </c>
      <c r="F15" s="6">
        <v>70000</v>
      </c>
      <c r="G15" s="3">
        <v>1</v>
      </c>
      <c r="H15" s="6">
        <f t="shared" si="0"/>
        <v>70000</v>
      </c>
      <c r="I15" s="2"/>
    </row>
    <row r="16" spans="1:9" ht="25.5" customHeight="1">
      <c r="A16" s="57"/>
      <c r="B16" s="58"/>
      <c r="C16" s="89" t="s">
        <v>62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57</v>
      </c>
      <c r="D18" s="92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/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1825000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1825000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 t="s">
        <v>74</v>
      </c>
      <c r="D24" s="88"/>
      <c r="E24" s="5" t="s">
        <v>73</v>
      </c>
      <c r="F24" s="6">
        <v>0</v>
      </c>
      <c r="G24" s="3">
        <v>1</v>
      </c>
      <c r="H24" s="6">
        <f>F24*G24</f>
        <v>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106"/>
      <c r="D25" s="88"/>
      <c r="E25" s="3"/>
      <c r="F25" s="6"/>
      <c r="G25" s="3"/>
      <c r="H25" s="6">
        <f t="shared" ref="H25:H32" si="1">F25*G25</f>
        <v>0</v>
      </c>
      <c r="I25" s="2"/>
    </row>
    <row r="26" spans="1:9">
      <c r="A26" s="79"/>
      <c r="B26" s="80"/>
      <c r="C26" s="106"/>
      <c r="D26" s="88"/>
      <c r="E26" s="5"/>
      <c r="F26" s="6"/>
      <c r="G26" s="3"/>
      <c r="H26" s="6">
        <f t="shared" si="1"/>
        <v>0</v>
      </c>
      <c r="I26" s="2"/>
    </row>
    <row r="27" spans="1:9">
      <c r="A27" s="79"/>
      <c r="B27" s="80"/>
      <c r="C27" s="107"/>
      <c r="D27" s="108"/>
      <c r="E27" s="5"/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36</v>
      </c>
      <c r="B35" s="76"/>
      <c r="C35" s="85"/>
      <c r="D35" s="86"/>
      <c r="E35" s="8" t="s">
        <v>4</v>
      </c>
      <c r="F35" s="67">
        <f>SUM(E21,E33)</f>
        <v>1825000</v>
      </c>
      <c r="G35" s="67"/>
      <c r="H35" s="9" t="s">
        <v>20</v>
      </c>
      <c r="I35" s="2"/>
    </row>
    <row r="36" spans="1:9" ht="16.5" customHeight="1">
      <c r="A36" s="75" t="s">
        <v>35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182500.00000000023</v>
      </c>
      <c r="G36" s="66"/>
      <c r="H36" s="10"/>
      <c r="I36" s="2"/>
    </row>
    <row r="37" spans="1:9" ht="17.25" customHeight="1">
      <c r="A37" s="75" t="s">
        <v>31</v>
      </c>
      <c r="B37" s="76"/>
      <c r="C37" s="37"/>
      <c r="D37" s="38"/>
      <c r="E37" s="8" t="s">
        <v>30</v>
      </c>
      <c r="F37" s="69" t="s">
        <v>72</v>
      </c>
      <c r="G37" s="70"/>
      <c r="H37" s="11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9" t="s">
        <v>61</v>
      </c>
      <c r="F38" s="69">
        <v>17500</v>
      </c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1990000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3" t="s">
        <v>39</v>
      </c>
      <c r="E1" s="31" t="s">
        <v>59</v>
      </c>
      <c r="F1" s="31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6" t="s">
        <v>40</v>
      </c>
    </row>
    <row r="4" spans="1:6">
      <c r="A4" t="s">
        <v>29</v>
      </c>
      <c r="B4" s="12">
        <f>Sheet1!F35-(Sheet1!C35)</f>
        <v>1825000</v>
      </c>
    </row>
    <row r="5" spans="1:6">
      <c r="A5" t="s">
        <v>43</v>
      </c>
      <c r="B5">
        <f>B4*1.13</f>
        <v>2062249.9999999998</v>
      </c>
    </row>
    <row r="6" spans="1:6">
      <c r="A6" t="s">
        <v>41</v>
      </c>
    </row>
    <row r="7" spans="1:6">
      <c r="A7" t="s">
        <v>19</v>
      </c>
      <c r="B7" s="12">
        <v>60000</v>
      </c>
    </row>
    <row r="8" spans="1:6">
      <c r="A8" t="s">
        <v>52</v>
      </c>
      <c r="B8" s="12">
        <v>70000</v>
      </c>
    </row>
    <row r="9" spans="1:6">
      <c r="A9" t="s">
        <v>50</v>
      </c>
      <c r="B9" s="12">
        <v>80000</v>
      </c>
    </row>
    <row r="10" spans="1:6">
      <c r="A10" t="s">
        <v>51</v>
      </c>
      <c r="B10" s="12">
        <v>100000</v>
      </c>
    </row>
    <row r="11" spans="1:6">
      <c r="A11" t="s">
        <v>54</v>
      </c>
      <c r="B11" s="12">
        <v>151200</v>
      </c>
    </row>
    <row r="12" spans="1:6">
      <c r="A12" t="s">
        <v>53</v>
      </c>
      <c r="B12" s="12">
        <v>188000</v>
      </c>
    </row>
    <row r="13" spans="1:6">
      <c r="A13" t="s">
        <v>55</v>
      </c>
      <c r="B13" s="12">
        <v>194290</v>
      </c>
    </row>
    <row r="14" spans="1:6">
      <c r="A14" t="s">
        <v>56</v>
      </c>
      <c r="B14" s="12">
        <v>359000</v>
      </c>
    </row>
    <row r="15" spans="1:6">
      <c r="A15" t="s">
        <v>58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2020-06-18T08:55:14Z</cp:lastPrinted>
  <dcterms:created xsi:type="dcterms:W3CDTF">2019-03-28T03:58:09Z</dcterms:created>
  <dcterms:modified xsi:type="dcterms:W3CDTF">2020-06-18T08:59:13Z</dcterms:modified>
</cp:coreProperties>
</file>