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13_ncr:1_{C3491C3C-E66C-4256-9DCB-2E340D96904F}" xr6:coauthVersionLast="47" xr6:coauthVersionMax="47" xr10:uidLastSave="{00000000-0000-0000-0000-000000000000}"/>
  <bookViews>
    <workbookView xWindow="36570" yWindow="750" windowWidth="16560" windowHeight="144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<sst xmlns="http://schemas.openxmlformats.org/spreadsheetml/2006/main" count="91" uniqueCount="82">
  <si>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</si>
  <si>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</si>
  <si>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</si>
  <si>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</si>
  <si>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</si>
  <si>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</si>
  <si>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</si>
  <si>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</si>
  <si>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</si>
  <si>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</si>
  <si>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</si>
  <si>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</si>
  <si>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</si>
  <si>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</si>
  <si>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</si>
  <si>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</si>
  <si>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</si>
  <si>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</si>
  <si>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</si>
  <si>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</si>
  <si>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</si>
  <si>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</si>
  <si>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</si>
  <si>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</si>
  <si>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</si>
  <si>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</si>
  <si>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</si>
  <si>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</si>
  <si>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</si>
  <si>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</si>
  <si>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</si>
  <si>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</si>
  <si>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</si>
  <si>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</si>
  <si>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</si>
  <si>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</si>
  <si>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</si>
  <si>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</si>
  <si>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</si>
  <si>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</si>
  <si>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</si>
  <si>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</si>
  <si>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</si>
  <si>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</si>
  <si>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</si>
  <si>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</si>
  <si>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</si>
  <si>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</si>
  <si>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</si>
  <si>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</si>
  <si>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</si>
  <si>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</si>
  <si>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</si>
  <si>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</si>
  <si>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</si>
  <si>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</si>
  <si>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</si>
  <si>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</si>
  <si>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</si>
  <si>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</si>
  <si>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</si>
  <si>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</si>
  <si>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</si>
  <si>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</si>
  <si>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</si>
  <si>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</si>
  <si>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</si>
  <si>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</si>
  <si>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</si>
  <si>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</si>
  <si>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COOLMAX 베이비 샤크</t>
    <phoneticPr fontId="1" type="noConversion"/>
  </si>
  <si>
    <t>마이크로닉스 COOLMAX 500W 80Plus</t>
    <phoneticPr fontId="1" type="noConversion"/>
  </si>
  <si>
    <t>키마셋</t>
    <phoneticPr fontId="1" type="noConversion"/>
  </si>
  <si>
    <t>케이블</t>
    <phoneticPr fontId="1" type="noConversion"/>
  </si>
  <si>
    <t>유선 사무용 합본 세트</t>
    <phoneticPr fontId="1" type="noConversion"/>
  </si>
  <si>
    <t>DVI to HDMI 케이블</t>
    <phoneticPr fontId="1" type="noConversion"/>
  </si>
  <si>
    <t>필립스 241V 프리싱크 75 게이밍 시력보호 무결점</t>
    <phoneticPr fontId="1" type="noConversion"/>
  </si>
  <si>
    <t>모니터</t>
    <phoneticPr fontId="1" type="noConversion"/>
  </si>
  <si>
    <t>패드</t>
    <phoneticPr fontId="1" type="noConversion"/>
  </si>
  <si>
    <t>5mm 고급 패드</t>
    <phoneticPr fontId="1" type="noConversion"/>
  </si>
  <si>
    <t>조대용</t>
    <phoneticPr fontId="1" type="noConversion"/>
  </si>
  <si>
    <t>COLORFUL 지포스 GT1030 REVENGE V3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</si>
</sst>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80</v>
      </c>
      <c r="C1" s="107" t="s">
        <v>48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1">
        <v>1053126495</v>
      </c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6">
        <f ca="1">TODAY()</f>
        <v>45381</v>
      </c>
      <c r="C3" s="15" t="s">
        <v>33</v>
      </c>
      <c r="D3" s="20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49</v>
      </c>
      <c r="B6" s="98"/>
      <c r="C6" s="56" t="s">
        <v>65</v>
      </c>
      <c r="D6" s="57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99"/>
      <c r="B7" s="100"/>
      <c r="C7" s="56" t="s">
        <v>66</v>
      </c>
      <c r="D7" s="57"/>
      <c r="E7" s="25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8" t="s">
        <v>67</v>
      </c>
      <c r="D8" s="59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99"/>
      <c r="B9" s="100"/>
      <c r="C9" s="56" t="s">
        <v>68</v>
      </c>
      <c r="D9" s="57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99"/>
      <c r="B10" s="100"/>
      <c r="C10" s="56" t="s">
        <v>81</v>
      </c>
      <c r="D10" s="57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99"/>
      <c r="B11" s="100"/>
      <c r="C11" s="120" t="s">
        <v>69</v>
      </c>
      <c r="D11" s="121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99"/>
      <c r="B12" s="100"/>
      <c r="C12" s="56" t="s">
        <v>47</v>
      </c>
      <c r="D12" s="57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92" t="s">
        <v>46</v>
      </c>
      <c r="D13" s="93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70</v>
      </c>
      <c r="D14" s="93"/>
      <c r="E14" s="3" t="s">
        <v>62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99"/>
      <c r="B15" s="100"/>
      <c r="C15" s="92" t="s">
        <v>71</v>
      </c>
      <c r="D15" s="93"/>
      <c r="E15" s="3" t="s">
        <v>63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99"/>
      <c r="B16" s="100"/>
      <c r="C16" s="116" t="s">
        <v>47</v>
      </c>
      <c r="D16" s="11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42</v>
      </c>
      <c r="D18" s="11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/>
      <c r="F19" s="7"/>
      <c r="G19" s="4"/>
      <c r="H19" s="6">
        <f t="shared" si="0"/>
        <v>0</v>
      </c>
      <c r="I19" s="2"/>
    </row>
    <row r="20" spans="1:9" ht="12.75" customHeight="1">
      <c r="A20" s="101" t="s">
        <v>50</v>
      </c>
      <c r="B20" s="102"/>
      <c r="C20" s="113" t="s">
        <v>6</v>
      </c>
      <c r="D20" s="113"/>
      <c r="E20" s="67">
        <f>SUM(H6:H19)</f>
        <v>640000</v>
      </c>
      <c r="F20" s="67"/>
      <c r="G20" s="27">
        <v>1</v>
      </c>
      <c r="H20" s="53" t="s">
        <v>8</v>
      </c>
      <c r="I20" s="2"/>
    </row>
    <row r="21" spans="1:9" ht="12.75" customHeight="1">
      <c r="A21" s="103"/>
      <c r="B21" s="104"/>
      <c r="C21" s="113"/>
      <c r="D21" s="113"/>
      <c r="E21" s="67">
        <f>E20*G20</f>
        <v>640000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11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 t="s">
        <v>74</v>
      </c>
      <c r="D24" s="93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75</v>
      </c>
      <c r="D25" s="93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4" t="s">
        <v>76</v>
      </c>
      <c r="D26" s="93"/>
      <c r="E26" s="5" t="s">
        <v>77</v>
      </c>
      <c r="F26" s="6">
        <v>150000</v>
      </c>
      <c r="G26" s="3">
        <v>1</v>
      </c>
      <c r="H26" s="6">
        <f t="shared" si="1"/>
        <v>150000</v>
      </c>
      <c r="I26" s="2"/>
    </row>
    <row r="27" spans="1:9" ht="21.95" customHeight="1">
      <c r="A27" s="78"/>
      <c r="B27" s="79"/>
      <c r="C27" s="95" t="s">
        <v>79</v>
      </c>
      <c r="D27" s="96"/>
      <c r="E27" s="5" t="s">
        <v>78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19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150000</v>
      </c>
      <c r="F33" s="69"/>
      <c r="G33" s="69"/>
      <c r="H33" s="51" t="s">
        <v>8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22</v>
      </c>
      <c r="B35" s="75"/>
      <c r="C35" s="84"/>
      <c r="D35" s="85"/>
      <c r="E35" s="8" t="s">
        <v>4</v>
      </c>
      <c r="F35" s="62">
        <f>SUM(E21,E33)</f>
        <v>790000</v>
      </c>
      <c r="G35" s="62"/>
      <c r="H35" s="9" t="s">
        <v>8</v>
      </c>
      <c r="I35" s="2"/>
    </row>
    <row r="36" spans="1:9" ht="16.5" customHeight="1">
      <c r="A36" s="74" t="s">
        <v>21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60">
        <f>F35*1.1-F35</f>
        <v>79000.000000000116</v>
      </c>
      <c r="G36" s="61"/>
      <c r="H36" s="10"/>
      <c r="I36" s="2"/>
    </row>
    <row r="37" spans="1:9" ht="17.25" customHeight="1">
      <c r="A37" s="74" t="s">
        <v>17</v>
      </c>
      <c r="B37" s="75"/>
      <c r="C37" s="36"/>
      <c r="D37" s="37"/>
      <c r="E37" s="8" t="s">
        <v>16</v>
      </c>
      <c r="F37" s="72" t="s">
        <v>51</v>
      </c>
      <c r="G37" s="73"/>
      <c r="H37" s="30"/>
      <c r="I37" s="2"/>
    </row>
    <row r="38" spans="1:9" ht="19.5" customHeight="1">
      <c r="A38" s="32" t="s">
        <v>18</v>
      </c>
      <c r="B38" s="33"/>
      <c r="C38" s="38">
        <f>SUM(C35:C36)-C37</f>
        <v>0</v>
      </c>
      <c r="D38" s="39"/>
      <c r="E38" s="24" t="s">
        <v>17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869000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790000</v>
      </c>
    </row>
    <row r="5" spans="1:5">
      <c r="A5" t="s">
        <v>29</v>
      </c>
      <c r="B5">
        <f>B4*1.13</f>
        <v>892699.99999999988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2021-02-10T04:32:47Z</cp:lastPrinted>
  <dcterms:created xsi:type="dcterms:W3CDTF">2019-03-28T03:58:09Z</dcterms:created>
  <dcterms:modified xsi:type="dcterms:W3CDTF">2024-03-30T08:07:09Z</dcterms:modified>
</cp:coreProperties>
</file>