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1B140F6-C1B8-4064-9DB6-AA283507C72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<sst xmlns="http://schemas.openxmlformats.org/spreadsheetml/2006/main" count="84" uniqueCount="75">
  <si>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</si>
  <si>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</si>
  <si>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</si>
  <si>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</si>
  <si>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</si>
  <si>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</si>
  <si>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</si>
  <si>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</si>
  <si>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</si>
  <si>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</si>
  <si>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</si>
  <si>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</si>
  <si>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</si>
  <si>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</si>
  <si>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</si>
  <si>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</si>
  <si>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</si>
  <si>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</si>
  <si>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</si>
  <si>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</si>
  <si>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</si>
  <si>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</si>
  <si>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</si>
  <si>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</si>
  <si>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</si>
  <si>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</si>
  <si>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</si>
  <si>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</si>
  <si>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</si>
  <si>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</si>
  <si>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</si>
  <si>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</si>
  <si>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</si>
  <si>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</si>
  <si>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</si>
  <si>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</si>
  <si>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</si>
  <si>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</si>
  <si>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</si>
  <si>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</si>
  <si>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</si>
  <si>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</si>
  <si>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</si>
  <si>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</si>
  <si>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</si>
  <si>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</si>
  <si>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</si>
  <si>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</si>
  <si>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</si>
  <si>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</si>
  <si>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</si>
  <si>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</si>
  <si>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</si>
  <si>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</si>
  <si>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</si>
  <si>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</si>
  <si>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</si>
  <si>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</si>
  <si>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코어i7-10세대 10700K (코멧레이크S) (정품)</t>
    <phoneticPr fontId="1" type="noConversion"/>
  </si>
  <si>
    <t>MSI 지포스 GTX 1660 SUPER 벤투스 OC D6 6GB</t>
    <phoneticPr fontId="1" type="noConversion"/>
  </si>
  <si>
    <t>CASE</t>
    <phoneticPr fontId="1" type="noConversion"/>
  </si>
  <si>
    <t>POWER</t>
    <phoneticPr fontId="1" type="noConversion"/>
  </si>
  <si>
    <t>ALSEYE H120D RGB</t>
    <phoneticPr fontId="1" type="noConversion"/>
  </si>
  <si>
    <t>ASRock B460M PRO4</t>
    <phoneticPr fontId="1" type="noConversion"/>
  </si>
  <si>
    <t>Western Digital WD BLUE 5400/64M (WD40EZRZ, 4TB)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</si>
  <si>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</si>
  <si>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</si>
  <si>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삼성전자 PM981a M.2 NVMe 병행수입 (512GB)</t>
    <phoneticPr fontId="1" type="noConversion"/>
  </si>
  <si>
    <t>삼성전자 DDR4-2666 (32GB)</t>
    <phoneticPr fontId="1" type="noConversion"/>
  </si>
  <si>
    <t>OS SSD</t>
    <phoneticPr fontId="1" type="noConversion"/>
  </si>
  <si>
    <t>PSD SSD</t>
    <phoneticPr fontId="1" type="noConversion"/>
  </si>
  <si>
    <t>사진 HDD</t>
    <phoneticPr fontId="1" type="noConversion"/>
  </si>
  <si>
    <t>정영찬</t>
    <phoneticPr fontId="1" type="noConversion"/>
  </si>
  <si>
    <t>NVME 방열판</t>
    <phoneticPr fontId="1" type="noConversion"/>
  </si>
  <si>
    <t>NVME 방열판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</si>
</sst>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E24" sqref="E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52</v>
      </c>
      <c r="B1" s="23" t="s">
        <v>72</v>
      </c>
      <c r="C1" s="44" t="s">
        <v>54</v>
      </c>
      <c r="D1" s="45"/>
      <c r="E1" s="103"/>
      <c r="F1" s="104"/>
      <c r="G1" s="104"/>
      <c r="H1" s="105"/>
    </row>
    <row r="2" spans="1:9" ht="22.5" customHeight="1">
      <c r="A2" s="15" t="s">
        <v>38</v>
      </c>
      <c r="B2" s="22">
        <v>1091943326</v>
      </c>
      <c r="C2" s="46"/>
      <c r="D2" s="47"/>
      <c r="E2" s="106"/>
      <c r="F2" s="107"/>
      <c r="G2" s="107"/>
      <c r="H2" s="108"/>
    </row>
    <row r="3" spans="1:9" ht="22.5" customHeight="1">
      <c r="A3" s="15" t="s">
        <v>39</v>
      </c>
      <c r="B3" s="17">
        <f ca="1">TODAY()</f>
        <v>44212</v>
      </c>
      <c r="C3" s="16" t="s">
        <v>40</v>
      </c>
      <c r="D3" s="21">
        <v>44212</v>
      </c>
      <c r="E3" s="106"/>
      <c r="F3" s="107"/>
      <c r="G3" s="107"/>
      <c r="H3" s="108"/>
    </row>
    <row r="4" spans="1:9" ht="22.5" customHeight="1">
      <c r="A4" s="14" t="s">
        <v>37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55</v>
      </c>
      <c r="B6" s="35"/>
      <c r="C6" s="61" t="s">
        <v>58</v>
      </c>
      <c r="D6" s="62"/>
      <c r="E6" s="3" t="s">
        <v>6</v>
      </c>
      <c r="F6" s="6">
        <v>480000</v>
      </c>
      <c r="G6" s="3">
        <v>1</v>
      </c>
      <c r="H6" s="6">
        <f>F6*G6</f>
        <v>480000</v>
      </c>
      <c r="I6" s="2"/>
    </row>
    <row r="7" spans="1:9" ht="24" customHeight="1">
      <c r="A7" s="36"/>
      <c r="B7" s="37"/>
      <c r="C7" s="61" t="s">
        <v>62</v>
      </c>
      <c r="D7" s="62"/>
      <c r="E7" s="26" t="s">
        <v>10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63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0</v>
      </c>
      <c r="G9" s="3">
        <v>2</v>
      </c>
      <c r="H9" s="6">
        <f t="shared" si="0"/>
        <v>0</v>
      </c>
      <c r="I9" s="2"/>
    </row>
    <row r="10" spans="1:9" ht="24" customHeight="1">
      <c r="A10" s="36"/>
      <c r="B10" s="37"/>
      <c r="C10" s="61" t="s">
        <v>59</v>
      </c>
      <c r="D10" s="62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69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63" t="s">
        <v>67</v>
      </c>
      <c r="D12" s="64"/>
      <c r="E12" s="3" t="s">
        <v>70</v>
      </c>
      <c r="F12" s="6">
        <v>90000</v>
      </c>
      <c r="G12" s="3">
        <v>1</v>
      </c>
      <c r="H12" s="6">
        <f t="shared" si="0"/>
        <v>90000</v>
      </c>
      <c r="I12" s="2"/>
    </row>
    <row r="13" spans="1:9" ht="24" customHeight="1">
      <c r="A13" s="36"/>
      <c r="B13" s="37"/>
      <c r="C13" s="55" t="s">
        <v>64</v>
      </c>
      <c r="D13" s="56"/>
      <c r="E13" s="3" t="s">
        <v>71</v>
      </c>
      <c r="F13" s="6">
        <v>115000</v>
      </c>
      <c r="G13" s="3">
        <v>1</v>
      </c>
      <c r="H13" s="6">
        <f t="shared" si="0"/>
        <v>115000</v>
      </c>
      <c r="I13" s="2"/>
    </row>
    <row r="14" spans="1:9" ht="24" customHeight="1">
      <c r="A14" s="36"/>
      <c r="B14" s="37"/>
      <c r="C14" s="55" t="s">
        <v>65</v>
      </c>
      <c r="D14" s="56"/>
      <c r="E14" s="3" t="s">
        <v>60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61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74</v>
      </c>
      <c r="D16" s="58"/>
      <c r="E16" s="3" t="s">
        <v>73</v>
      </c>
      <c r="F16" s="6">
        <v>0</v>
      </c>
      <c r="G16" s="3">
        <v>1</v>
      </c>
      <c r="H16" s="6">
        <f t="shared" si="0"/>
        <v>0</v>
      </c>
      <c r="I16" s="2"/>
    </row>
    <row r="17" spans="1:9">
      <c r="A17" s="36"/>
      <c r="B17" s="37"/>
      <c r="C17" s="20"/>
      <c r="D17" s="19" t="s">
        <v>41</v>
      </c>
      <c r="E17" s="4" t="s">
        <v>11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49</v>
      </c>
      <c r="D18" s="60"/>
      <c r="E18" s="4" t="s">
        <v>19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56</v>
      </c>
      <c r="B20" s="39"/>
      <c r="C20" s="52" t="s">
        <v>12</v>
      </c>
      <c r="D20" s="52"/>
      <c r="E20" s="67">
        <f>SUM(H6:H19)</f>
        <v>1530000</v>
      </c>
      <c r="F20" s="67"/>
      <c r="G20" s="29">
        <v>1</v>
      </c>
      <c r="H20" s="114" t="s">
        <v>14</v>
      </c>
      <c r="I20" s="2"/>
    </row>
    <row r="21" spans="1:9" ht="12.75" customHeight="1">
      <c r="A21" s="40"/>
      <c r="B21" s="41"/>
      <c r="C21" s="52"/>
      <c r="D21" s="52"/>
      <c r="E21" s="67">
        <f>E20*G20</f>
        <v>1530000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17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26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14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29</v>
      </c>
      <c r="B35" s="75"/>
      <c r="C35" s="88"/>
      <c r="D35" s="89"/>
      <c r="E35" s="8" t="s">
        <v>4</v>
      </c>
      <c r="F35" s="119">
        <f>SUM(E21,E33)</f>
        <v>1530000</v>
      </c>
      <c r="G35" s="119"/>
      <c r="H35" s="9" t="s">
        <v>14</v>
      </c>
      <c r="I35" s="2"/>
    </row>
    <row r="36" spans="1:9" ht="16.5" customHeight="1">
      <c r="A36" s="74" t="s">
        <v>28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15</v>
      </c>
      <c r="F36" s="117">
        <f>F35*1.1-F35</f>
        <v>153000.00000000023</v>
      </c>
      <c r="G36" s="118"/>
      <c r="H36" s="10"/>
      <c r="I36" s="2"/>
    </row>
    <row r="37" spans="1:9" ht="17.25" customHeight="1">
      <c r="A37" s="74" t="s">
        <v>24</v>
      </c>
      <c r="B37" s="75"/>
      <c r="C37" s="97"/>
      <c r="D37" s="98"/>
      <c r="E37" s="8" t="s">
        <v>23</v>
      </c>
      <c r="F37" s="72" t="s">
        <v>57</v>
      </c>
      <c r="G37" s="73"/>
      <c r="H37" s="32"/>
      <c r="I37" s="2"/>
    </row>
    <row r="38" spans="1:9" ht="19.5" customHeight="1">
      <c r="A38" s="82" t="s">
        <v>25</v>
      </c>
      <c r="B38" s="83"/>
      <c r="C38" s="99">
        <f>SUM(C35:C36)-C37</f>
        <v>0</v>
      </c>
      <c r="D38" s="100"/>
      <c r="E38" s="25" t="s">
        <v>24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16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1683000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18</v>
      </c>
      <c r="C1" t="s">
        <v>30</v>
      </c>
      <c r="D1" s="12" t="s">
        <v>32</v>
      </c>
      <c r="E1" s="27" t="s">
        <v>51</v>
      </c>
      <c r="F1" s="27"/>
    </row>
    <row r="2" spans="1:6">
      <c r="A2" t="s">
        <v>20</v>
      </c>
      <c r="B2" t="s">
        <v>14</v>
      </c>
      <c r="C2" t="s">
        <v>35</v>
      </c>
      <c r="D2" t="s">
        <v>31</v>
      </c>
    </row>
    <row r="3" spans="1:6">
      <c r="A3" t="s">
        <v>21</v>
      </c>
      <c r="B3" t="s">
        <v>27</v>
      </c>
      <c r="D3" s="13" t="s">
        <v>33</v>
      </c>
    </row>
    <row r="4" spans="1:6">
      <c r="A4" t="s">
        <v>22</v>
      </c>
      <c r="B4" s="11">
        <f>Sheet1!F35-(Sheet1!C35)</f>
        <v>1530000</v>
      </c>
    </row>
    <row r="5" spans="1:6">
      <c r="A5" t="s">
        <v>36</v>
      </c>
      <c r="B5">
        <f>B4*1.13</f>
        <v>1728899.9999999998</v>
      </c>
    </row>
    <row r="6" spans="1:6">
      <c r="A6" t="s">
        <v>34</v>
      </c>
    </row>
    <row r="7" spans="1:6">
      <c r="A7" t="s">
        <v>13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2021-01-16T04:19:30Z</cp:lastPrinted>
  <dcterms:created xsi:type="dcterms:W3CDTF">2019-03-28T03:58:09Z</dcterms:created>
  <dcterms:modified xsi:type="dcterms:W3CDTF">2021-01-16T04:32:32Z</dcterms:modified>
</cp:coreProperties>
</file>