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7229BA3-0463-44CB-B78C-0635422EA8D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<sst xmlns="http://schemas.openxmlformats.org/spreadsheetml/2006/main" count="94" uniqueCount="86">
  <si>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</si>
  <si>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</si>
  <si>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</si>
  <si>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</si>
  <si>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</si>
  <si>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</si>
  <si>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</si>
  <si>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</si>
  <si>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</si>
  <si>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</si>
  <si>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</si>
  <si>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</si>
  <si>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</si>
  <si>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</si>
  <si>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</si>
  <si>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</si>
  <si>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</si>
  <si>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</si>
  <si>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</si>
  <si>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</si>
  <si>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</si>
  <si>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</si>
  <si>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</si>
  <si>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</si>
  <si>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</si>
  <si>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</si>
  <si>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</si>
  <si>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</si>
  <si>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</si>
  <si>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</si>
  <si>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</si>
  <si>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</si>
  <si>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</si>
  <si>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</si>
  <si>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</si>
  <si>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</si>
  <si>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</si>
  <si>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</si>
  <si>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</si>
  <si>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</si>
  <si>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</si>
  <si>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</si>
  <si>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</si>
  <si>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</si>
  <si>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</si>
  <si>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</si>
  <si>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</si>
  <si>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</si>
  <si>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</si>
  <si>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</si>
  <si>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</si>
  <si>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</si>
  <si>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</si>
  <si>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</si>
  <si>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</si>
  <si>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</si>
  <si>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</si>
  <si>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</si>
  <si>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</si>
  <si>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</si>
  <si>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</si>
  <si>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</si>
  <si>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</si>
  <si>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</si>
  <si>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</si>
  <si>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i5-12400F (엘더레이크) (정품)</t>
    <phoneticPr fontId="1" type="noConversion"/>
  </si>
  <si>
    <t>3RSYS TEAMMOST TM-30 RGB (BLACK)</t>
    <phoneticPr fontId="1" type="noConversion"/>
  </si>
  <si>
    <t>GIGABYTE B660M DS3H D4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</si>
  <si>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</si>
  <si>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</si>
  <si>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</si>
  <si>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</si>
  <si>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</si>
  <si>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MSI 지포스 RTX 3060 게이밍 X D6 12GB 트윈프로져8</t>
    <phoneticPr fontId="1" type="noConversion"/>
  </si>
  <si>
    <t>MAG274R 게이밍 144 아이세이버 무결점</t>
    <phoneticPr fontId="1" type="noConversion"/>
  </si>
  <si>
    <t>모니터</t>
    <phoneticPr fontId="1" type="noConversion"/>
  </si>
  <si>
    <t>키마셋</t>
    <phoneticPr fontId="1" type="noConversion"/>
  </si>
  <si>
    <t>헤드셋</t>
    <phoneticPr fontId="1" type="noConversion"/>
  </si>
  <si>
    <t>사운드바</t>
    <phoneticPr fontId="1" type="noConversion"/>
  </si>
  <si>
    <t>장패드</t>
    <phoneticPr fontId="1" type="noConversion"/>
  </si>
  <si>
    <t>유선 키보드 마우스 세트</t>
    <phoneticPr fontId="1" type="noConversion"/>
  </si>
  <si>
    <t>5mm 고급 게이밍 장패드</t>
    <phoneticPr fontId="1" type="noConversion"/>
  </si>
  <si>
    <t>앱코 N550 게이밍헤드셋 초경량</t>
    <phoneticPr fontId="1" type="noConversion"/>
  </si>
  <si>
    <t>앱코 HACKER S1000 (블랙, 정품)</t>
    <phoneticPr fontId="1" type="noConversion"/>
  </si>
  <si>
    <t>정선욱</t>
    <phoneticPr fontId="1" type="noConversion"/>
  </si>
  <si>
    <t>오후 4시 ~ 5시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</si>
</sst>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84</v>
      </c>
      <c r="C1" s="43" t="s">
        <v>48</v>
      </c>
      <c r="D1" s="44"/>
      <c r="E1" s="102"/>
      <c r="F1" s="103"/>
      <c r="G1" s="103"/>
      <c r="H1" s="104"/>
    </row>
    <row r="2" spans="1:9" ht="22.5" customHeight="1">
      <c r="A2" s="15" t="s">
        <v>31</v>
      </c>
      <c r="B2" s="22">
        <v>1062267045</v>
      </c>
      <c r="C2" s="45"/>
      <c r="D2" s="46"/>
      <c r="E2" s="105"/>
      <c r="F2" s="106"/>
      <c r="G2" s="106"/>
      <c r="H2" s="107"/>
    </row>
    <row r="3" spans="1:9" ht="22.5" customHeight="1">
      <c r="A3" s="15" t="s">
        <v>32</v>
      </c>
      <c r="B3" s="17">
        <f ca="1">TODAY()</f>
        <v>44576</v>
      </c>
      <c r="C3" s="16" t="s">
        <v>33</v>
      </c>
      <c r="D3" s="21">
        <v>44576</v>
      </c>
      <c r="E3" s="105"/>
      <c r="F3" s="106"/>
      <c r="G3" s="106"/>
      <c r="H3" s="107"/>
    </row>
    <row r="4" spans="1:9" ht="22.5" customHeight="1">
      <c r="A4" s="14" t="s">
        <v>30</v>
      </c>
      <c r="B4" s="49" t="s">
        <v>85</v>
      </c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49</v>
      </c>
      <c r="B6" s="34"/>
      <c r="C6" s="60" t="s">
        <v>65</v>
      </c>
      <c r="D6" s="61"/>
      <c r="E6" s="3" t="s">
        <v>54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5"/>
      <c r="B7" s="36"/>
      <c r="C7" s="60" t="s">
        <v>66</v>
      </c>
      <c r="D7" s="61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5"/>
      <c r="B8" s="36"/>
      <c r="C8" s="114" t="s">
        <v>67</v>
      </c>
      <c r="D8" s="115"/>
      <c r="E8" s="3" t="s">
        <v>56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5"/>
      <c r="B9" s="36"/>
      <c r="C9" s="60" t="s">
        <v>68</v>
      </c>
      <c r="D9" s="61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5"/>
      <c r="B10" s="36"/>
      <c r="C10" s="60" t="s">
        <v>73</v>
      </c>
      <c r="D10" s="61"/>
      <c r="E10" s="3" t="s">
        <v>58</v>
      </c>
      <c r="F10" s="6">
        <v>990000</v>
      </c>
      <c r="G10" s="3">
        <v>1</v>
      </c>
      <c r="H10" s="6">
        <f t="shared" si="0"/>
        <v>990000</v>
      </c>
      <c r="I10" s="2"/>
    </row>
    <row r="11" spans="1:9" ht="24" customHeight="1">
      <c r="A11" s="35"/>
      <c r="B11" s="36"/>
      <c r="C11" s="62" t="s">
        <v>69</v>
      </c>
      <c r="D11" s="6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5"/>
      <c r="B12" s="36"/>
      <c r="C12" s="60" t="s">
        <v>70</v>
      </c>
      <c r="D12" s="61"/>
      <c r="E12" s="3" t="s">
        <v>60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5"/>
      <c r="B13" s="36"/>
      <c r="C13" s="54" t="s">
        <v>46</v>
      </c>
      <c r="D13" s="5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71</v>
      </c>
      <c r="D14" s="55"/>
      <c r="E14" s="3" t="s">
        <v>62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35"/>
      <c r="B15" s="36"/>
      <c r="C15" s="54" t="s">
        <v>72</v>
      </c>
      <c r="D15" s="55"/>
      <c r="E15" s="3" t="s">
        <v>63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35"/>
      <c r="B16" s="36"/>
      <c r="C16" s="56" t="s">
        <v>47</v>
      </c>
      <c r="D16" s="57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42</v>
      </c>
      <c r="D18" s="59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50</v>
      </c>
      <c r="B20" s="38"/>
      <c r="C20" s="51" t="s">
        <v>6</v>
      </c>
      <c r="D20" s="51"/>
      <c r="E20" s="67">
        <f>SUM(H6:H19)</f>
        <v>1815000</v>
      </c>
      <c r="F20" s="67"/>
      <c r="G20" s="29">
        <v>1</v>
      </c>
      <c r="H20" s="113" t="s">
        <v>8</v>
      </c>
      <c r="I20" s="2"/>
    </row>
    <row r="21" spans="1:9" ht="12.75" customHeight="1">
      <c r="A21" s="39"/>
      <c r="B21" s="40"/>
      <c r="C21" s="51"/>
      <c r="D21" s="51"/>
      <c r="E21" s="67">
        <f>E20*G20</f>
        <v>1815000</v>
      </c>
      <c r="F21" s="67"/>
      <c r="G21" s="67"/>
      <c r="H21" s="113"/>
      <c r="I21" s="2"/>
    </row>
    <row r="22" spans="1:9" ht="12.75" customHeight="1">
      <c r="A22" s="39"/>
      <c r="B22" s="40"/>
      <c r="C22" s="51"/>
      <c r="D22" s="51"/>
      <c r="E22" s="67"/>
      <c r="F22" s="67"/>
      <c r="G22" s="67"/>
      <c r="H22" s="113"/>
      <c r="I22" s="2"/>
    </row>
    <row r="23" spans="1:9" ht="17.25" customHeight="1">
      <c r="A23" s="39"/>
      <c r="B23" s="40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 t="s">
        <v>74</v>
      </c>
      <c r="D24" s="55"/>
      <c r="E24" s="5" t="s">
        <v>75</v>
      </c>
      <c r="F24" s="6">
        <v>300000</v>
      </c>
      <c r="G24" s="3">
        <v>1</v>
      </c>
      <c r="H24" s="6">
        <f>F24*G24</f>
        <v>300000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66" t="s">
        <v>80</v>
      </c>
      <c r="D25" s="65"/>
      <c r="E25" s="5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64" t="s">
        <v>81</v>
      </c>
      <c r="D26" s="65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6" t="s">
        <v>82</v>
      </c>
      <c r="D27" s="65"/>
      <c r="E27" s="5" t="s">
        <v>77</v>
      </c>
      <c r="F27" s="6">
        <v>40000</v>
      </c>
      <c r="G27" s="3">
        <v>1</v>
      </c>
      <c r="H27" s="6">
        <f t="shared" si="1"/>
        <v>40000</v>
      </c>
      <c r="I27" s="2"/>
    </row>
    <row r="28" spans="1:9" ht="21.95" customHeight="1">
      <c r="A28" s="78"/>
      <c r="B28" s="79"/>
      <c r="C28" s="64" t="s">
        <v>83</v>
      </c>
      <c r="D28" s="65"/>
      <c r="E28" s="5" t="s">
        <v>78</v>
      </c>
      <c r="F28" s="6">
        <v>20000</v>
      </c>
      <c r="G28" s="3">
        <v>1</v>
      </c>
      <c r="H28" s="6">
        <f t="shared" si="1"/>
        <v>20000</v>
      </c>
      <c r="I28" s="2"/>
    </row>
    <row r="29" spans="1:9" ht="21.95" customHeight="1">
      <c r="A29" s="78"/>
      <c r="B29" s="79"/>
      <c r="C29" s="66"/>
      <c r="D29" s="65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6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6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6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360000</v>
      </c>
      <c r="F33" s="69"/>
      <c r="G33" s="69"/>
      <c r="H33" s="111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2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8">
        <f>SUM(E21,E33)</f>
        <v>2175000</v>
      </c>
      <c r="G35" s="118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6">
        <f>F35*1.1-F35</f>
        <v>217500</v>
      </c>
      <c r="G36" s="117"/>
      <c r="H36" s="10"/>
      <c r="I36" s="2"/>
    </row>
    <row r="37" spans="1:9" ht="17.25" customHeight="1">
      <c r="A37" s="74" t="s">
        <v>17</v>
      </c>
      <c r="B37" s="75"/>
      <c r="C37" s="96"/>
      <c r="D37" s="97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8">
        <f>SUM(C35:C36)-C37</f>
        <v>0</v>
      </c>
      <c r="D38" s="99"/>
      <c r="E38" s="25" t="s">
        <v>17</v>
      </c>
      <c r="F38" s="120">
        <v>36000</v>
      </c>
      <c r="G38" s="121"/>
      <c r="H38" s="122"/>
      <c r="I38" s="2"/>
    </row>
    <row r="39" spans="1:9" ht="20.25" customHeight="1">
      <c r="A39" s="84"/>
      <c r="B39" s="85"/>
      <c r="C39" s="100"/>
      <c r="D39" s="101"/>
      <c r="E39" s="30" t="s">
        <v>10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2356500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2175000</v>
      </c>
    </row>
    <row r="5" spans="1:6">
      <c r="A5" t="s">
        <v>29</v>
      </c>
      <c r="B5">
        <f>B4*1.13</f>
        <v>2457750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2022-01-15T04:21:52Z</dcterms:modified>
</cp:coreProperties>
</file>