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8FA6A7D-8407-4F94-AB0C-B0626B0369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<sst xmlns="http://schemas.openxmlformats.org/spreadsheetml/2006/main" count="86" uniqueCount="78">
  <si>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</si>
  <si>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</si>
  <si>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</si>
  <si>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</si>
  <si>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</si>
  <si>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</si>
  <si>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</si>
  <si>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</si>
  <si>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</si>
  <si>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</si>
  <si>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</si>
  <si>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</si>
  <si>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</si>
  <si>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</si>
  <si>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</si>
  <si>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</si>
  <si>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</si>
  <si>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</si>
  <si>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</si>
  <si>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</si>
  <si>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</si>
  <si>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</si>
  <si>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</si>
  <si>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</si>
  <si>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</si>
  <si>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</si>
  <si>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</si>
  <si>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</si>
  <si>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</si>
  <si>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</si>
  <si>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</si>
  <si>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</si>
  <si>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</si>
  <si>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</si>
  <si>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</si>
  <si>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</si>
  <si>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</si>
  <si>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</si>
  <si>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</si>
  <si>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</si>
  <si>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</si>
  <si>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</si>
  <si>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</si>
  <si>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</si>
  <si>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</si>
  <si>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</si>
  <si>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</si>
  <si>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</si>
  <si>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</si>
  <si>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</si>
  <si>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</si>
  <si>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</si>
  <si>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</si>
  <si>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</si>
  <si>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</si>
  <si>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</si>
  <si>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</si>
  <si>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</si>
  <si>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</si>
  <si>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</si>
  <si>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</si>
  <si>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인텔 코어i7-10세대 10700K (코멧레이크S) (정품)</t>
    <phoneticPr fontId="1" type="noConversion"/>
  </si>
  <si>
    <t>ADATA XPG DDR4-3200 CL16 SPECTRIX D60G RGB 패키지 (16GB(8Gx2))</t>
    <phoneticPr fontId="1" type="noConversion"/>
  </si>
  <si>
    <t>GIGABYTE AORUS 지포스 RTX 2070 SUPER D6 8GB</t>
    <phoneticPr fontId="1" type="noConversion"/>
  </si>
  <si>
    <t>삼성전자 PM981a M.2 NVMe 병행수입 (512GB)</t>
    <phoneticPr fontId="1" type="noConversion"/>
  </si>
  <si>
    <t>BRAVOTEC 트레저 X9 920T 타이탄 글래스 (블랙)</t>
    <phoneticPr fontId="1" type="noConversion"/>
  </si>
  <si>
    <t>에너맥스 UCTBRGB12-BP3 (3PACK/Controller)</t>
    <phoneticPr fontId="1" type="noConversion"/>
  </si>
  <si>
    <t>리안리 STRIMER PLUS RGB 24핀 케이블 (0.2m)</t>
    <phoneticPr fontId="1" type="noConversion"/>
  </si>
  <si>
    <t>리안리 STRIMER RGB 300mm 8+8핀 케이블</t>
    <phoneticPr fontId="1" type="noConversion"/>
  </si>
  <si>
    <t>케이블</t>
    <phoneticPr fontId="1" type="noConversion"/>
  </si>
  <si>
    <t>GIGABYTE Z490 AORUS ELITE AC 피씨디렉트</t>
    <phoneticPr fontId="1" type="noConversion"/>
  </si>
  <si>
    <t>정도진</t>
    <phoneticPr fontId="1" type="noConversion"/>
  </si>
  <si>
    <t>오버클럭 및 안정화 테스트</t>
    <phoneticPr fontId="1" type="noConversion"/>
  </si>
  <si>
    <t>서비스</t>
    <phoneticPr fontId="1" type="noConversion"/>
  </si>
  <si>
    <t>시소닉 FOCUS GOLD GM-750 Full Modular</t>
    <phoneticPr fontId="1" type="noConversion"/>
  </si>
  <si>
    <t>에너맥스 LIQFUSION 360 ARGB</t>
    <phoneticPr fontId="1" type="noConversion"/>
  </si>
  <si>
    <t>라이저카드</t>
    <phoneticPr fontId="1" type="noConversion"/>
  </si>
  <si>
    <t>브라보텍 라이저카드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</si>
</sst>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F10" sqref="F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71</v>
      </c>
      <c r="C1" s="94" t="s">
        <v>43</v>
      </c>
      <c r="D1" s="95"/>
      <c r="E1" s="43"/>
      <c r="F1" s="44"/>
      <c r="G1" s="44"/>
      <c r="H1" s="45"/>
    </row>
    <row r="2" spans="1:9" ht="22.5" customHeight="1">
      <c r="A2" s="16" t="s">
        <v>44</v>
      </c>
      <c r="B2" s="23">
        <v>1028042714</v>
      </c>
      <c r="C2" s="96"/>
      <c r="D2" s="97"/>
      <c r="E2" s="46"/>
      <c r="F2" s="47"/>
      <c r="G2" s="47"/>
      <c r="H2" s="48"/>
    </row>
    <row r="3" spans="1:9" ht="22.5" customHeight="1">
      <c r="A3" s="16" t="s">
        <v>45</v>
      </c>
      <c r="B3" s="18">
        <f ca="1">TODAY()</f>
        <v>44075</v>
      </c>
      <c r="C3" s="17" t="s">
        <v>46</v>
      </c>
      <c r="D3" s="22"/>
      <c r="E3" s="46"/>
      <c r="F3" s="47"/>
      <c r="G3" s="47"/>
      <c r="H3" s="48"/>
    </row>
    <row r="4" spans="1:9" ht="22.5" customHeight="1">
      <c r="A4" s="15" t="s">
        <v>42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23</v>
      </c>
      <c r="B6" s="56"/>
      <c r="C6" s="63" t="s">
        <v>61</v>
      </c>
      <c r="D6" s="64"/>
      <c r="E6" s="3" t="s">
        <v>6</v>
      </c>
      <c r="F6" s="6">
        <v>553000</v>
      </c>
      <c r="G6" s="3">
        <v>1</v>
      </c>
      <c r="H6" s="6">
        <f>F6*G6</f>
        <v>553000</v>
      </c>
      <c r="I6" s="2"/>
    </row>
    <row r="7" spans="1:9" ht="25.5" customHeight="1">
      <c r="A7" s="57"/>
      <c r="B7" s="58"/>
      <c r="C7" s="63" t="s">
        <v>75</v>
      </c>
      <c r="D7" s="64"/>
      <c r="E7" s="27" t="s">
        <v>13</v>
      </c>
      <c r="F7" s="6">
        <v>165000</v>
      </c>
      <c r="G7" s="3">
        <v>1</v>
      </c>
      <c r="H7" s="6">
        <f t="shared" ref="H7:H19" si="0">F7*G7</f>
        <v>165000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288000</v>
      </c>
      <c r="G8" s="3">
        <v>1</v>
      </c>
      <c r="H8" s="6">
        <f t="shared" si="0"/>
        <v>288000</v>
      </c>
      <c r="I8" s="2"/>
    </row>
    <row r="9" spans="1:9" ht="25.5" customHeight="1">
      <c r="A9" s="57"/>
      <c r="B9" s="58"/>
      <c r="C9" s="63" t="s">
        <v>62</v>
      </c>
      <c r="D9" s="64"/>
      <c r="E9" s="3" t="s">
        <v>8</v>
      </c>
      <c r="F9" s="6">
        <v>135000</v>
      </c>
      <c r="G9" s="3">
        <v>1</v>
      </c>
      <c r="H9" s="6">
        <f t="shared" si="0"/>
        <v>135000</v>
      </c>
      <c r="I9" s="2"/>
    </row>
    <row r="10" spans="1:9" ht="25.5" customHeight="1">
      <c r="A10" s="57"/>
      <c r="B10" s="58"/>
      <c r="C10" s="63" t="s">
        <v>63</v>
      </c>
      <c r="D10" s="64"/>
      <c r="E10" s="3" t="s">
        <v>9</v>
      </c>
      <c r="F10" s="6">
        <v>850000</v>
      </c>
      <c r="G10" s="3">
        <v>1</v>
      </c>
      <c r="H10" s="6">
        <f t="shared" si="0"/>
        <v>850000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99000</v>
      </c>
      <c r="G11" s="3">
        <v>1</v>
      </c>
      <c r="H11" s="6">
        <f t="shared" si="0"/>
        <v>99000</v>
      </c>
      <c r="I11" s="2"/>
    </row>
    <row r="12" spans="1:9" ht="25.5" customHeight="1">
      <c r="A12" s="57"/>
      <c r="B12" s="58"/>
      <c r="C12" s="63" t="s">
        <v>67</v>
      </c>
      <c r="D12" s="64"/>
      <c r="E12" s="3" t="s">
        <v>69</v>
      </c>
      <c r="F12" s="6">
        <v>77000</v>
      </c>
      <c r="G12" s="3">
        <v>1</v>
      </c>
      <c r="H12" s="6">
        <f t="shared" si="0"/>
        <v>77000</v>
      </c>
      <c r="I12" s="2"/>
    </row>
    <row r="13" spans="1:9" ht="25.5" customHeight="1">
      <c r="A13" s="57"/>
      <c r="B13" s="58"/>
      <c r="C13" s="88" t="s">
        <v>68</v>
      </c>
      <c r="D13" s="89"/>
      <c r="E13" s="3" t="s">
        <v>69</v>
      </c>
      <c r="F13" s="6">
        <v>47000</v>
      </c>
      <c r="G13" s="3">
        <v>1</v>
      </c>
      <c r="H13" s="6">
        <f t="shared" si="0"/>
        <v>47000</v>
      </c>
      <c r="I13" s="2"/>
    </row>
    <row r="14" spans="1:9" ht="25.5" customHeight="1">
      <c r="A14" s="57"/>
      <c r="B14" s="58"/>
      <c r="C14" s="88" t="s">
        <v>65</v>
      </c>
      <c r="D14" s="89"/>
      <c r="E14" s="3" t="s">
        <v>11</v>
      </c>
      <c r="F14" s="6">
        <v>69000</v>
      </c>
      <c r="G14" s="3">
        <v>1</v>
      </c>
      <c r="H14" s="6">
        <f t="shared" si="0"/>
        <v>69000</v>
      </c>
      <c r="I14" s="2"/>
    </row>
    <row r="15" spans="1:9" ht="25.5" customHeight="1">
      <c r="A15" s="57"/>
      <c r="B15" s="58"/>
      <c r="C15" s="88" t="s">
        <v>74</v>
      </c>
      <c r="D15" s="89"/>
      <c r="E15" s="3" t="s">
        <v>12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5.5" customHeight="1">
      <c r="A16" s="57"/>
      <c r="B16" s="58"/>
      <c r="C16" s="90" t="s">
        <v>66</v>
      </c>
      <c r="D16" s="91"/>
      <c r="E16" s="3" t="s">
        <v>14</v>
      </c>
      <c r="F16" s="6">
        <v>58000</v>
      </c>
      <c r="G16" s="3">
        <v>2</v>
      </c>
      <c r="H16" s="6">
        <f t="shared" si="0"/>
        <v>116000</v>
      </c>
      <c r="I16" s="2"/>
    </row>
    <row r="17" spans="1:9">
      <c r="A17" s="57"/>
      <c r="B17" s="58"/>
      <c r="C17" s="21"/>
      <c r="D17" s="20" t="s">
        <v>47</v>
      </c>
      <c r="E17" s="4" t="s">
        <v>15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57"/>
      <c r="B18" s="58"/>
      <c r="C18" s="92" t="s">
        <v>55</v>
      </c>
      <c r="D18" s="93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72</v>
      </c>
      <c r="D19" s="111"/>
      <c r="E19" s="4" t="s">
        <v>73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100" t="s">
        <v>16</v>
      </c>
      <c r="D20" s="100"/>
      <c r="E20" s="68">
        <f>SUM(H6:H19)</f>
        <v>2619000</v>
      </c>
      <c r="F20" s="68"/>
      <c r="G20" s="30">
        <v>1</v>
      </c>
      <c r="H20" s="54" t="s">
        <v>18</v>
      </c>
      <c r="I20" s="2"/>
    </row>
    <row r="21" spans="1:9" ht="12.75" customHeight="1">
      <c r="A21" s="57"/>
      <c r="B21" s="58"/>
      <c r="C21" s="100"/>
      <c r="D21" s="100"/>
      <c r="E21" s="68">
        <f>E20*G20</f>
        <v>2619000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21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77</v>
      </c>
      <c r="D24" s="89"/>
      <c r="E24" s="5" t="s">
        <v>76</v>
      </c>
      <c r="F24" s="6">
        <v>58000</v>
      </c>
      <c r="G24" s="3">
        <v>1</v>
      </c>
      <c r="H24" s="6">
        <f>F24*G24</f>
        <v>58000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58000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7">
        <f>SUM(E21,E33)</f>
        <v>2677000</v>
      </c>
      <c r="G35" s="67"/>
      <c r="H35" s="9" t="s">
        <v>18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5">
        <f>F35*1.1-F35</f>
        <v>267700.00000000047</v>
      </c>
      <c r="G36" s="66"/>
      <c r="H36" s="10"/>
      <c r="I36" s="2"/>
    </row>
    <row r="37" spans="1:9" ht="17.25" customHeight="1">
      <c r="A37" s="76" t="s">
        <v>29</v>
      </c>
      <c r="B37" s="77"/>
      <c r="C37" s="37"/>
      <c r="D37" s="38"/>
      <c r="E37" s="8" t="s">
        <v>28</v>
      </c>
      <c r="F37" s="72" t="s">
        <v>60</v>
      </c>
      <c r="G37" s="75"/>
      <c r="H37" s="31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6" t="s">
        <v>59</v>
      </c>
      <c r="F38" s="69">
        <v>70000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2960000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8" t="s">
        <v>57</v>
      </c>
      <c r="F1" s="28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4" t="s">
        <v>38</v>
      </c>
    </row>
    <row r="4" spans="1:6">
      <c r="A4" t="s">
        <v>27</v>
      </c>
      <c r="B4" s="11">
        <f>Sheet1!F35-(Sheet1!C35)</f>
        <v>2677000</v>
      </c>
    </row>
    <row r="5" spans="1:6">
      <c r="A5" t="s">
        <v>41</v>
      </c>
      <c r="B5">
        <f>B4*1.13</f>
        <v>3025009.9999999995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2020-08-31T06:06:33Z</cp:lastPrinted>
  <dcterms:created xsi:type="dcterms:W3CDTF">2019-03-28T03:58:09Z</dcterms:created>
  <dcterms:modified xsi:type="dcterms:W3CDTF">2020-09-01T04:49:18Z</dcterms:modified>
</cp:coreProperties>
</file>