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3CC65E10-4E56-4AE6-8CFA-7A890417484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<sst xmlns="http://schemas.openxmlformats.org/spreadsheetml/2006/main" count="80" uniqueCount="70">
  <si>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</si>
  <si>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</si>
  <si>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</si>
  <si>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</si>
  <si>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</si>
  <si>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</si>
  <si>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</si>
  <si>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</si>
  <si>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</si>
  <si>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</si>
  <si>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</si>
  <si>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</si>
  <si>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</si>
  <si>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</si>
  <si>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</si>
  <si>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</si>
  <si>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</si>
  <si>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</si>
  <si>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</si>
  <si>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</si>
  <si>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</si>
  <si>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</si>
  <si>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</si>
  <si>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</si>
  <si>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</si>
  <si>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</si>
  <si>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</si>
  <si>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</si>
  <si>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</si>
  <si>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</si>
  <si>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</si>
  <si>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</si>
  <si>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</si>
  <si>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</si>
  <si>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</si>
  <si>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</si>
  <si>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</si>
  <si>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</si>
  <si>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</si>
  <si>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</si>
  <si>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</si>
  <si>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</si>
  <si>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</si>
  <si>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</si>
  <si>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</si>
  <si>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</si>
  <si>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</si>
  <si>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</si>
  <si>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</si>
  <si>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</si>
  <si>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</si>
  <si>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</si>
  <si>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</si>
  <si>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</si>
  <si>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견적일자: 2020년  02 월     일</t>
    <phoneticPr fontId="1" type="noConversion"/>
  </si>
  <si>
    <t>납품일자: 2020년  02 월    일</t>
    <phoneticPr fontId="1" type="noConversion"/>
  </si>
  <si>
    <t xml:space="preserve">                       </t>
    <phoneticPr fontId="1" type="noConversion"/>
  </si>
  <si>
    <t>AMD 라이젠 5 3500X (마티스) (멀티팩)</t>
    <phoneticPr fontId="1" type="noConversion"/>
  </si>
  <si>
    <t>MSI MAG B450M 박격포 맥스</t>
    <phoneticPr fontId="1" type="noConversion"/>
  </si>
  <si>
    <t>삼성전자 DDR4 16G PC4-21300 (정품)</t>
    <phoneticPr fontId="1" type="noConversion"/>
  </si>
  <si>
    <t>HIS 라데온 RX 570 IceQ X2 Turbo D5 8GB</t>
    <phoneticPr fontId="1" type="noConversion"/>
  </si>
  <si>
    <t>잘만 CNPS9X OPTIMA WHITE LED</t>
    <phoneticPr fontId="1" type="noConversion"/>
  </si>
  <si>
    <t>WD Blue SN550 M.2 2280 (500GB)</t>
    <phoneticPr fontId="1" type="noConversion"/>
  </si>
  <si>
    <t>마이크로닉스 Master M60 메쉬</t>
    <phoneticPr fontId="1" type="noConversion"/>
  </si>
  <si>
    <t>마이크로닉스 Classic II 700W</t>
    <phoneticPr fontId="1" type="noConversion"/>
  </si>
  <si>
    <t>EdgeArt F2775K 화이트슬림 프리싱크 리얼 75 게이밍 무결점</t>
    <phoneticPr fontId="1" type="noConversion"/>
  </si>
  <si>
    <t>큐닉스 기본세트</t>
    <phoneticPr fontId="1" type="noConversion"/>
  </si>
  <si>
    <t>마이크로닉스 장패드</t>
    <phoneticPr fontId="1" type="noConversion"/>
  </si>
  <si>
    <t>고객성명(회사명): 장은희</t>
    <phoneticPr fontId="1" type="noConversion"/>
  </si>
  <si>
    <t>전화번호: 010-6865-7412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</si>
</sst>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4" sqref="A4:B4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68</v>
      </c>
      <c r="B1" s="39" t="s">
        <v>26</v>
      </c>
      <c r="C1" s="46"/>
      <c r="D1" s="47"/>
      <c r="E1" s="47"/>
      <c r="F1" s="48"/>
    </row>
    <row r="2" spans="1:7" ht="22.5" customHeight="1">
      <c r="A2" s="12" t="s">
        <v>69</v>
      </c>
      <c r="B2" s="40"/>
      <c r="C2" s="49"/>
      <c r="D2" s="50"/>
      <c r="E2" s="50"/>
      <c r="F2" s="51"/>
    </row>
    <row r="3" spans="1:7" ht="22.5" customHeight="1">
      <c r="A3" s="12" t="s">
        <v>54</v>
      </c>
      <c r="B3" s="12" t="s">
        <v>55</v>
      </c>
      <c r="C3" s="49"/>
      <c r="D3" s="50"/>
      <c r="E3" s="50"/>
      <c r="F3" s="51"/>
    </row>
    <row r="4" spans="1:7" ht="22.5" customHeight="1">
      <c r="A4" s="68" t="s">
        <v>56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35</v>
      </c>
      <c r="B6" s="13" t="s">
        <v>57</v>
      </c>
      <c r="C6" s="3" t="s">
        <v>6</v>
      </c>
      <c r="D6" s="8">
        <v>200000</v>
      </c>
      <c r="E6" s="3">
        <v>1</v>
      </c>
      <c r="F6" s="8">
        <f>D6*E6</f>
        <v>200000</v>
      </c>
      <c r="G6" s="2"/>
    </row>
    <row r="7" spans="1:7" ht="24" customHeight="1">
      <c r="A7" s="44"/>
      <c r="B7" s="13" t="s">
        <v>58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4"/>
      <c r="B8" s="13" t="s">
        <v>59</v>
      </c>
      <c r="C8" s="3" t="s">
        <v>8</v>
      </c>
      <c r="D8" s="8">
        <v>100000</v>
      </c>
      <c r="E8" s="3">
        <v>2</v>
      </c>
      <c r="F8" s="8">
        <f t="shared" si="0"/>
        <v>200000</v>
      </c>
      <c r="G8" s="2"/>
    </row>
    <row r="9" spans="1:7">
      <c r="A9" s="44"/>
      <c r="B9" s="13" t="s">
        <v>60</v>
      </c>
      <c r="C9" s="3" t="s">
        <v>9</v>
      </c>
      <c r="D9" s="8">
        <v>210000</v>
      </c>
      <c r="E9" s="3">
        <v>1</v>
      </c>
      <c r="F9" s="8">
        <f t="shared" si="0"/>
        <v>210000</v>
      </c>
      <c r="G9" s="2"/>
    </row>
    <row r="10" spans="1:7" ht="24" customHeight="1">
      <c r="A10" s="44"/>
      <c r="B10" s="13" t="s">
        <v>62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>
      <c r="A11" s="44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63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4"/>
      <c r="B14" s="11" t="s">
        <v>64</v>
      </c>
      <c r="C14" s="3" t="s">
        <v>14</v>
      </c>
      <c r="D14" s="8">
        <v>70000</v>
      </c>
      <c r="E14" s="3">
        <v>1</v>
      </c>
      <c r="F14" s="8">
        <f t="shared" si="0"/>
        <v>70000</v>
      </c>
      <c r="G14" s="2"/>
    </row>
    <row r="15" spans="1:7" ht="24" customHeight="1">
      <c r="A15" s="44"/>
      <c r="B15" s="11" t="s">
        <v>61</v>
      </c>
      <c r="C15" s="3" t="s">
        <v>15</v>
      </c>
      <c r="D15" s="8">
        <v>35000</v>
      </c>
      <c r="E15" s="3">
        <v>1</v>
      </c>
      <c r="F15" s="8">
        <f t="shared" si="0"/>
        <v>35000</v>
      </c>
      <c r="G15" s="2"/>
    </row>
    <row r="16" spans="1:7" ht="24" customHeight="1">
      <c r="A16" s="44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50000</v>
      </c>
      <c r="E18" s="4">
        <v>1</v>
      </c>
      <c r="F18" s="8">
        <f t="shared" si="0"/>
        <v>50000</v>
      </c>
      <c r="G18" s="2"/>
    </row>
    <row r="19" spans="1:7">
      <c r="A19" s="44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1000000</v>
      </c>
      <c r="D21" s="33"/>
      <c r="E21" s="73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1000000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5"/>
      <c r="B25" s="11" t="s">
        <v>65</v>
      </c>
      <c r="C25" s="7" t="s">
        <v>21</v>
      </c>
      <c r="D25" s="8">
        <v>160000</v>
      </c>
      <c r="E25" s="3">
        <v>2</v>
      </c>
      <c r="F25" s="8">
        <f>D25*E25</f>
        <v>320000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66</v>
      </c>
      <c r="C26" s="3" t="s">
        <v>27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1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1"/>
      <c r="B28" s="10" t="s">
        <v>67</v>
      </c>
      <c r="C28" s="7" t="s">
        <v>28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1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45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320000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9" t="s">
        <v>48</v>
      </c>
      <c r="B36" s="26"/>
      <c r="C36" s="17" t="s">
        <v>4</v>
      </c>
      <c r="D36" s="31">
        <f>SUM(C22,C34)</f>
        <v>1320000</v>
      </c>
      <c r="E36" s="31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29">
        <f>D36*1.1-D36</f>
        <v>132000.00000000023</v>
      </c>
      <c r="E37" s="30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7" t="s">
        <v>53</v>
      </c>
      <c r="E38" s="38"/>
      <c r="F38" s="21"/>
      <c r="G38" s="2"/>
    </row>
    <row r="39" spans="1:7" ht="17.25" customHeight="1">
      <c r="A39" s="63" t="s">
        <v>44</v>
      </c>
      <c r="B39" s="66">
        <f>SUM(B36:B37)-B38</f>
        <v>0</v>
      </c>
      <c r="C39" s="17" t="s">
        <v>43</v>
      </c>
      <c r="D39" s="31"/>
      <c r="E39" s="31"/>
      <c r="F39" s="31"/>
      <c r="G39" s="2"/>
    </row>
    <row r="40" spans="1:7" ht="16.5" customHeight="1">
      <c r="A40" s="63"/>
      <c r="B40" s="67"/>
      <c r="C40" s="27" t="s">
        <v>23</v>
      </c>
      <c r="D40" s="32">
        <f>IF(D38="현금(이체X)",D36,IF(D38="카드",D36+D36*13%,IF(D38="이체 및 현금영수증",D36+D36*10%,IF(D38="이체 및 세금계산서",D36+D36*10%,IF(D38="이체 및 세금계산서",D36+D36*10%,)))))-D39</f>
        <v>1320000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25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1320000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2020-02-05T04:47:58Z</dcterms:modified>
</cp:coreProperties>
</file>