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45DB550C-9E4D-4B33-840C-529750CEAA3B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<sst xmlns="http://schemas.openxmlformats.org/spreadsheetml/2006/main" count="81" uniqueCount="70">
  <si>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</si>
  <si>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</si>
  <si>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</si>
  <si>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</si>
  <si>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</si>
  <si>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</si>
  <si>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</si>
  <si>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</si>
  <si>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</si>
  <si>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</si>
  <si>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</si>
  <si>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</si>
  <si>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</si>
  <si>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</si>
  <si>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</si>
  <si>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</si>
  <si>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</si>
  <si>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</si>
  <si>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</si>
  <si>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</si>
  <si>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</si>
  <si>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</si>
  <si>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</si>
  <si>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</si>
  <si>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</si>
  <si>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</si>
  <si>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</si>
  <si>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</si>
  <si>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</si>
  <si>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</si>
  <si>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</si>
  <si>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</si>
  <si>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</si>
  <si>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</si>
  <si>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</si>
  <si>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</si>
  <si>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</si>
  <si>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</si>
  <si>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</si>
  <si>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</si>
  <si>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</si>
  <si>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</si>
  <si>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</si>
  <si>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</si>
  <si>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</si>
  <si>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</si>
  <si>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</si>
  <si>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</si>
  <si>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</si>
  <si>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</si>
  <si>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</si>
  <si>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</si>
  <si>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</si>
  <si>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</si>
  <si>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인텔 I3-9100 (정품)</t>
    <phoneticPr fontId="1" type="noConversion"/>
  </si>
  <si>
    <t>H310M</t>
    <phoneticPr fontId="1" type="noConversion"/>
  </si>
  <si>
    <t>DDR4 PC-4 8G 21300 (삼성)</t>
    <phoneticPr fontId="1" type="noConversion"/>
  </si>
  <si>
    <t>UHD 630 내장</t>
    <phoneticPr fontId="1" type="noConversion"/>
  </si>
  <si>
    <t>BX500 240G</t>
    <phoneticPr fontId="1" type="noConversion"/>
  </si>
  <si>
    <t>WD BLUE 1TB</t>
    <phoneticPr fontId="1" type="noConversion"/>
  </si>
  <si>
    <t>마이크로닉스 Frontier H300(화이트)</t>
    <phoneticPr fontId="1" type="noConversion"/>
  </si>
  <si>
    <t>잘만 정격 500W</t>
    <phoneticPr fontId="1" type="noConversion"/>
  </si>
  <si>
    <t>인텔 기본 정품쿨러</t>
    <phoneticPr fontId="1" type="noConversion"/>
  </si>
  <si>
    <t>Microsoft Windows 10 Home (처음사용자용 한글)</t>
    <phoneticPr fontId="1" type="noConversion"/>
  </si>
  <si>
    <t>래안텍 EdgeArt F2775K 화이트슬림 프리싱크 리얼 75 게이밍 무결점</t>
    <phoneticPr fontId="1" type="noConversion"/>
  </si>
  <si>
    <t>카드</t>
  </si>
  <si>
    <t>견적일자: 2020년  01 월   5  일</t>
    <phoneticPr fontId="1" type="noConversion"/>
  </si>
  <si>
    <t>고객성명(회사명): 이은주</t>
    <phoneticPr fontId="1" type="noConversion"/>
  </si>
  <si>
    <t>전화번호: 010-9747-1946</t>
    <phoneticPr fontId="1" type="noConversion"/>
  </si>
  <si>
    <t>기본 합본 세트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</si>
</sst>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/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68</v>
      </c>
      <c r="B2" s="40"/>
      <c r="C2" s="49"/>
      <c r="D2" s="50"/>
      <c r="E2" s="50"/>
      <c r="F2" s="51"/>
    </row>
    <row r="3" spans="1:7" ht="22.5" customHeight="1">
      <c r="A3" s="12" t="s">
        <v>66</v>
      </c>
      <c r="B3" s="12" t="s">
        <v>53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54</v>
      </c>
      <c r="C6" s="3" t="s">
        <v>6</v>
      </c>
      <c r="D6" s="8">
        <v>163000</v>
      </c>
      <c r="E6" s="3">
        <v>1</v>
      </c>
      <c r="F6" s="8">
        <f>D6*E6</f>
        <v>163000</v>
      </c>
      <c r="G6" s="2"/>
    </row>
    <row r="7" spans="1:7" ht="24" customHeight="1">
      <c r="A7" s="44"/>
      <c r="B7" s="13" t="s">
        <v>55</v>
      </c>
      <c r="C7" s="3" t="s">
        <v>7</v>
      </c>
      <c r="D7" s="8">
        <v>65000</v>
      </c>
      <c r="E7" s="3">
        <v>1</v>
      </c>
      <c r="F7" s="8">
        <f t="shared" ref="F7:F20" si="0">D7*E7</f>
        <v>65000</v>
      </c>
      <c r="G7" s="2"/>
    </row>
    <row r="8" spans="1:7">
      <c r="A8" s="44"/>
      <c r="B8" s="13" t="s">
        <v>56</v>
      </c>
      <c r="C8" s="3" t="s">
        <v>8</v>
      </c>
      <c r="D8" s="8">
        <v>40000</v>
      </c>
      <c r="E8" s="3">
        <v>1</v>
      </c>
      <c r="F8" s="8">
        <f t="shared" si="0"/>
        <v>40000</v>
      </c>
      <c r="G8" s="2"/>
    </row>
    <row r="9" spans="1:7">
      <c r="A9" s="44"/>
      <c r="B9" s="13" t="s">
        <v>57</v>
      </c>
      <c r="C9" s="3" t="s">
        <v>9</v>
      </c>
      <c r="D9" s="8">
        <v>0</v>
      </c>
      <c r="E9" s="3">
        <v>1</v>
      </c>
      <c r="F9" s="8">
        <f t="shared" si="0"/>
        <v>0</v>
      </c>
      <c r="G9" s="2"/>
    </row>
    <row r="10" spans="1:7" ht="24" customHeight="1">
      <c r="A10" s="44"/>
      <c r="B10" s="13" t="s">
        <v>58</v>
      </c>
      <c r="C10" s="3" t="s">
        <v>10</v>
      </c>
      <c r="D10" s="8">
        <v>35000</v>
      </c>
      <c r="E10" s="3">
        <v>1</v>
      </c>
      <c r="F10" s="8">
        <f t="shared" si="0"/>
        <v>35000</v>
      </c>
      <c r="G10" s="2"/>
    </row>
    <row r="11" spans="1:7">
      <c r="A11" s="44"/>
      <c r="B11" s="13" t="s">
        <v>59</v>
      </c>
      <c r="C11" s="3" t="s">
        <v>11</v>
      </c>
      <c r="D11" s="8">
        <v>50000</v>
      </c>
      <c r="E11" s="3">
        <v>1</v>
      </c>
      <c r="F11" s="8">
        <f t="shared" si="0"/>
        <v>50000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60</v>
      </c>
      <c r="C13" s="3" t="s">
        <v>13</v>
      </c>
      <c r="D13" s="8">
        <v>27000</v>
      </c>
      <c r="E13" s="3">
        <v>1</v>
      </c>
      <c r="F13" s="8">
        <f t="shared" si="0"/>
        <v>27000</v>
      </c>
      <c r="G13" s="2"/>
    </row>
    <row r="14" spans="1:7">
      <c r="A14" s="44"/>
      <c r="B14" s="11" t="s">
        <v>61</v>
      </c>
      <c r="C14" s="3" t="s">
        <v>14</v>
      </c>
      <c r="D14" s="8">
        <v>30000</v>
      </c>
      <c r="E14" s="3">
        <v>1</v>
      </c>
      <c r="F14" s="8">
        <f t="shared" si="0"/>
        <v>30000</v>
      </c>
      <c r="G14" s="2"/>
    </row>
    <row r="15" spans="1:7" ht="24" customHeight="1">
      <c r="A15" s="44"/>
      <c r="B15" s="11" t="s">
        <v>62</v>
      </c>
      <c r="C15" s="3" t="s">
        <v>15</v>
      </c>
      <c r="D15" s="8">
        <v>0</v>
      </c>
      <c r="E15" s="3">
        <v>1</v>
      </c>
      <c r="F15" s="8">
        <f t="shared" si="0"/>
        <v>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73" t="s">
        <v>63</v>
      </c>
      <c r="C19" s="4" t="s">
        <v>37</v>
      </c>
      <c r="D19" s="9">
        <v>180000</v>
      </c>
      <c r="E19" s="4">
        <v>1</v>
      </c>
      <c r="F19" s="8">
        <f t="shared" si="0"/>
        <v>180000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650000</v>
      </c>
      <c r="D21" s="67"/>
      <c r="E21" s="26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650000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5"/>
      <c r="B25" s="11" t="s">
        <v>64</v>
      </c>
      <c r="C25" s="7" t="s">
        <v>21</v>
      </c>
      <c r="D25" s="8">
        <v>160000</v>
      </c>
      <c r="E25" s="3">
        <v>1</v>
      </c>
      <c r="F25" s="8">
        <f>D25*E25</f>
        <v>160000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69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1"/>
      <c r="B27" s="11" t="s">
        <v>69</v>
      </c>
      <c r="C27" s="7" t="s">
        <v>35</v>
      </c>
      <c r="D27" s="8">
        <v>0</v>
      </c>
      <c r="E27" s="3">
        <v>1</v>
      </c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45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160000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8" t="s">
        <v>48</v>
      </c>
      <c r="B36" s="25"/>
      <c r="C36" s="16" t="s">
        <v>4</v>
      </c>
      <c r="D36" s="65">
        <f>SUM(C22,C34)</f>
        <v>810000</v>
      </c>
      <c r="E36" s="65"/>
      <c r="F36" s="17" t="s">
        <v>20</v>
      </c>
      <c r="G36" s="2"/>
    </row>
    <row r="37" spans="1:7" ht="16.5" customHeight="1">
      <c r="A37" s="18" t="s">
        <v>49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22</v>
      </c>
      <c r="D37" s="63">
        <f>D36*1.1-D36</f>
        <v>81000.000000000116</v>
      </c>
      <c r="E37" s="64"/>
      <c r="F37" s="19"/>
      <c r="G37" s="2"/>
    </row>
    <row r="38" spans="1:7" ht="17.25" customHeight="1">
      <c r="A38" s="18" t="s">
        <v>43</v>
      </c>
      <c r="B38" s="23"/>
      <c r="C38" s="16" t="s">
        <v>41</v>
      </c>
      <c r="D38" s="71" t="s">
        <v>65</v>
      </c>
      <c r="E38" s="72"/>
      <c r="F38" s="20"/>
      <c r="G38" s="2"/>
    </row>
    <row r="39" spans="1:7" ht="17.25" customHeight="1">
      <c r="A39" s="29" t="s">
        <v>44</v>
      </c>
      <c r="B39" s="32">
        <f>SUM(B36:B37)-B38</f>
        <v>0</v>
      </c>
      <c r="C39" s="16" t="s">
        <v>43</v>
      </c>
      <c r="D39" s="65"/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IF(D38="현금(이체X)",D36,IF(D38="카드",D36+D36*10%,IF(D38="이체 및 현금영수증",D36+D36*10%,IF(D38="이체 및 세금계산서",D36+D36*10%,IF(D38="이체 및 세금계산서",D36+D36*10%,)))))-D39</f>
        <v>891000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2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1">
        <f>Sheet1!D36-(Sheet1!B36/1.1)</f>
        <v>810000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2020-01-05T02:49:22Z</dcterms:modified>
</cp:coreProperties>
</file>