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C375A5C5-B8C4-4926-9EC0-EFAD4E1CD23D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<sst xmlns="http://schemas.openxmlformats.org/spreadsheetml/2006/main" count="83" uniqueCount="75">
  <si>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</si>
  <si>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</si>
  <si>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</si>
  <si>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</si>
  <si>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</si>
  <si>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</si>
  <si>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</si>
  <si>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</si>
  <si>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</si>
  <si>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</si>
  <si>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</si>
  <si>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</si>
  <si>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</si>
  <si>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</si>
  <si>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</si>
  <si>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</si>
  <si>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</si>
  <si>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</si>
  <si>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</si>
  <si>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</si>
  <si>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</si>
  <si>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</si>
  <si>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</si>
  <si>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</si>
  <si>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</si>
  <si>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</si>
  <si>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</si>
  <si>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</si>
  <si>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</si>
  <si>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</si>
  <si>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</si>
  <si>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</si>
  <si>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</si>
  <si>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</si>
  <si>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</si>
  <si>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</si>
  <si>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</si>
  <si>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</si>
  <si>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</si>
  <si>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</si>
  <si>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</si>
  <si>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</si>
  <si>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</si>
  <si>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</si>
  <si>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</si>
  <si>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</si>
  <si>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</si>
  <si>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</si>
  <si>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</si>
  <si>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</si>
  <si>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</si>
  <si>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</si>
  <si>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</si>
  <si>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</si>
  <si>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</si>
  <si>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</si>
  <si>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</si>
  <si>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</si>
  <si>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</si>
  <si>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</si>
  <si>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</si>
  <si>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</si>
  <si>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</si>
  <si>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</si>
  <si>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윤지호</t>
    <phoneticPr fontId="1" type="noConversion"/>
  </si>
  <si>
    <t>AMD 라이젠7-3세대 3800X (마티스) (정품)</t>
    <phoneticPr fontId="1" type="noConversion"/>
  </si>
  <si>
    <t>에너맥스 LIQMAX III ARGB 360</t>
    <phoneticPr fontId="1" type="noConversion"/>
  </si>
  <si>
    <t>GIGABYTE B550 AORUS ELITE</t>
    <phoneticPr fontId="1" type="noConversion"/>
  </si>
  <si>
    <t>ESSENCORE KLEVV DDR4 16G PC4-25600 CL16 CRAS X RGB (8Gx2)</t>
    <phoneticPr fontId="1" type="noConversion"/>
  </si>
  <si>
    <t>갤럭시 GALAX 지포스 RTX 2060 SUPER EX WHITE OC D6 8GB</t>
    <phoneticPr fontId="1" type="noConversion"/>
  </si>
  <si>
    <t>darkFlash DLX22 RGB 강화유리 (화이트)</t>
    <phoneticPr fontId="1" type="noConversion"/>
  </si>
  <si>
    <t>마이크로닉스 ASTRO GD 750W 80PLUS GOLD 풀모듈러 화이트</t>
    <phoneticPr fontId="1" type="noConversion"/>
  </si>
  <si>
    <t>Seagate 파이어쿠다 520 M.2 NVMe +Rescue (500GB)</t>
    <phoneticPr fontId="1" type="noConversion"/>
  </si>
  <si>
    <t>오버</t>
    <phoneticPr fontId="1" type="noConversion"/>
  </si>
  <si>
    <t>cpu 4.2 ↑ / 메모리 4000Mz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</si>
</sst>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60</v>
      </c>
      <c r="B1" s="27" t="s">
        <v>64</v>
      </c>
      <c r="C1" s="33" t="s">
        <v>45</v>
      </c>
      <c r="D1" s="34"/>
      <c r="E1" s="89"/>
      <c r="F1" s="90"/>
      <c r="G1" s="90"/>
      <c r="H1" s="91"/>
    </row>
    <row r="2" spans="1:9" ht="22.5" customHeight="1">
      <c r="A2" s="18" t="s">
        <v>46</v>
      </c>
      <c r="B2" s="26">
        <v>1029733158</v>
      </c>
      <c r="C2" s="35"/>
      <c r="D2" s="36"/>
      <c r="E2" s="92"/>
      <c r="F2" s="93"/>
      <c r="G2" s="93"/>
      <c r="H2" s="94"/>
    </row>
    <row r="3" spans="1:9" ht="22.5" customHeight="1">
      <c r="A3" s="18" t="s">
        <v>47</v>
      </c>
      <c r="B3" s="20">
        <f ca="1">TODAY()</f>
        <v>44032</v>
      </c>
      <c r="C3" s="19" t="s">
        <v>48</v>
      </c>
      <c r="D3" s="25">
        <f ca="1">TODAY()</f>
        <v>44032</v>
      </c>
      <c r="E3" s="92"/>
      <c r="F3" s="93"/>
      <c r="G3" s="93"/>
      <c r="H3" s="94"/>
    </row>
    <row r="4" spans="1:9" ht="22.5" customHeight="1">
      <c r="A4" s="17" t="s">
        <v>44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1" t="s">
        <v>25</v>
      </c>
      <c r="B6" s="102"/>
      <c r="C6" s="59" t="s">
        <v>65</v>
      </c>
      <c r="D6" s="60"/>
      <c r="E6" s="3" t="s">
        <v>6</v>
      </c>
      <c r="F6" s="6">
        <v>435000</v>
      </c>
      <c r="G6" s="3">
        <v>1</v>
      </c>
      <c r="H6" s="6">
        <f>F6*G6</f>
        <v>435000</v>
      </c>
      <c r="I6" s="2"/>
    </row>
    <row r="7" spans="1:9" ht="25.5" customHeight="1">
      <c r="A7" s="103"/>
      <c r="B7" s="104"/>
      <c r="C7" s="59" t="s">
        <v>66</v>
      </c>
      <c r="D7" s="60"/>
      <c r="E7" s="30" t="s">
        <v>15</v>
      </c>
      <c r="F7" s="6">
        <v>130000</v>
      </c>
      <c r="G7" s="3">
        <v>1</v>
      </c>
      <c r="H7" s="6">
        <f t="shared" ref="H7:H19" si="0">F7*G7</f>
        <v>130000</v>
      </c>
      <c r="I7" s="2"/>
    </row>
    <row r="8" spans="1:9" ht="25.5" customHeight="1">
      <c r="A8" s="103"/>
      <c r="B8" s="104"/>
      <c r="C8" s="59" t="s">
        <v>67</v>
      </c>
      <c r="D8" s="60"/>
      <c r="E8" s="3" t="s">
        <v>7</v>
      </c>
      <c r="F8" s="6">
        <v>150000</v>
      </c>
      <c r="G8" s="3">
        <v>1</v>
      </c>
      <c r="H8" s="6">
        <f t="shared" si="0"/>
        <v>150000</v>
      </c>
      <c r="I8" s="2"/>
    </row>
    <row r="9" spans="1:9" ht="25.5" customHeight="1">
      <c r="A9" s="103"/>
      <c r="B9" s="104"/>
      <c r="C9" s="59" t="s">
        <v>68</v>
      </c>
      <c r="D9" s="60"/>
      <c r="E9" s="3" t="s">
        <v>8</v>
      </c>
      <c r="F9" s="6">
        <v>95000</v>
      </c>
      <c r="G9" s="3">
        <v>1</v>
      </c>
      <c r="H9" s="6">
        <f t="shared" si="0"/>
        <v>95000</v>
      </c>
      <c r="I9" s="2"/>
    </row>
    <row r="10" spans="1:9" ht="25.5" customHeight="1">
      <c r="A10" s="103"/>
      <c r="B10" s="104"/>
      <c r="C10" s="59" t="s">
        <v>69</v>
      </c>
      <c r="D10" s="60"/>
      <c r="E10" s="3" t="s">
        <v>9</v>
      </c>
      <c r="F10" s="6">
        <v>545000</v>
      </c>
      <c r="G10" s="3">
        <v>1</v>
      </c>
      <c r="H10" s="6">
        <f t="shared" si="0"/>
        <v>545000</v>
      </c>
      <c r="I10" s="2"/>
    </row>
    <row r="11" spans="1:9" ht="25.5" customHeight="1">
      <c r="A11" s="103"/>
      <c r="B11" s="104"/>
      <c r="C11" s="59" t="s">
        <v>72</v>
      </c>
      <c r="D11" s="60"/>
      <c r="E11" s="3" t="s">
        <v>10</v>
      </c>
      <c r="F11" s="6">
        <v>205000</v>
      </c>
      <c r="G11" s="3">
        <v>1</v>
      </c>
      <c r="H11" s="6">
        <f t="shared" si="0"/>
        <v>205000</v>
      </c>
      <c r="I11" s="2"/>
    </row>
    <row r="12" spans="1:9" ht="25.5" customHeight="1">
      <c r="A12" s="103"/>
      <c r="B12" s="104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3"/>
      <c r="B13" s="104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3"/>
      <c r="B14" s="104"/>
      <c r="C14" s="48" t="s">
        <v>70</v>
      </c>
      <c r="D14" s="49"/>
      <c r="E14" s="3" t="s">
        <v>13</v>
      </c>
      <c r="F14" s="6">
        <v>70000</v>
      </c>
      <c r="G14" s="3">
        <v>1</v>
      </c>
      <c r="H14" s="6">
        <f t="shared" si="0"/>
        <v>70000</v>
      </c>
      <c r="I14" s="2"/>
    </row>
    <row r="15" spans="1:9" ht="25.5" customHeight="1">
      <c r="A15" s="103"/>
      <c r="B15" s="104"/>
      <c r="C15" s="48" t="s">
        <v>71</v>
      </c>
      <c r="D15" s="49"/>
      <c r="E15" s="3" t="s">
        <v>14</v>
      </c>
      <c r="F15" s="6">
        <v>120000</v>
      </c>
      <c r="G15" s="3">
        <v>1</v>
      </c>
      <c r="H15" s="6">
        <f t="shared" si="0"/>
        <v>120000</v>
      </c>
      <c r="I15" s="2"/>
    </row>
    <row r="16" spans="1:9" ht="25.5" customHeight="1">
      <c r="A16" s="103"/>
      <c r="B16" s="104"/>
      <c r="C16" s="55" t="s">
        <v>62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57</v>
      </c>
      <c r="D18" s="58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 t="s">
        <v>74</v>
      </c>
      <c r="D19" s="54"/>
      <c r="E19" s="4" t="s">
        <v>73</v>
      </c>
      <c r="F19" s="7">
        <v>0</v>
      </c>
      <c r="G19" s="4">
        <v>1</v>
      </c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1810000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1810000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 ht="17.100000000000001" customHeight="1">
      <c r="A24" s="105"/>
      <c r="B24" s="106"/>
      <c r="C24" s="48"/>
      <c r="D24" s="49"/>
      <c r="E24" s="5"/>
      <c r="F24" s="6"/>
      <c r="G24" s="3"/>
      <c r="H24" s="6">
        <f>F24*G24</f>
        <v>0</v>
      </c>
      <c r="I24" s="2"/>
    </row>
    <row r="25" spans="1:9" ht="17.100000000000001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 ht="17.100000000000001" customHeight="1">
      <c r="A26" s="71"/>
      <c r="B26" s="72"/>
      <c r="C26" s="50"/>
      <c r="D26" s="49"/>
      <c r="E26" s="5"/>
      <c r="F26" s="6"/>
      <c r="G26" s="3"/>
      <c r="H26" s="6">
        <f t="shared" si="1"/>
        <v>0</v>
      </c>
      <c r="I26" s="2"/>
    </row>
    <row r="27" spans="1:9" ht="17.100000000000001" customHeight="1">
      <c r="A27" s="71"/>
      <c r="B27" s="72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33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36</v>
      </c>
      <c r="B35" s="68"/>
      <c r="C35" s="81"/>
      <c r="D35" s="82"/>
      <c r="E35" s="8" t="s">
        <v>4</v>
      </c>
      <c r="F35" s="109">
        <f>SUM(E21,E33)</f>
        <v>1810000</v>
      </c>
      <c r="G35" s="109"/>
      <c r="H35" s="9" t="s">
        <v>20</v>
      </c>
      <c r="I35" s="2"/>
    </row>
    <row r="36" spans="1:9" ht="16.5" customHeight="1">
      <c r="A36" s="67" t="s">
        <v>35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21</v>
      </c>
      <c r="F36" s="107">
        <f>F35*1.1-F35</f>
        <v>181000.00000000023</v>
      </c>
      <c r="G36" s="108"/>
      <c r="H36" s="10"/>
      <c r="I36" s="2"/>
    </row>
    <row r="37" spans="1:9" ht="17.25" customHeight="1">
      <c r="A37" s="67" t="s">
        <v>31</v>
      </c>
      <c r="B37" s="68"/>
      <c r="C37" s="83"/>
      <c r="D37" s="84"/>
      <c r="E37" s="8" t="s">
        <v>30</v>
      </c>
      <c r="F37" s="65" t="s">
        <v>63</v>
      </c>
      <c r="G37" s="66"/>
      <c r="H37" s="11"/>
      <c r="I37" s="2"/>
    </row>
    <row r="38" spans="1:9" ht="19.5" customHeight="1">
      <c r="A38" s="75" t="s">
        <v>32</v>
      </c>
      <c r="B38" s="76"/>
      <c r="C38" s="85">
        <f>SUM(C35:C36)-C37</f>
        <v>0</v>
      </c>
      <c r="D38" s="86"/>
      <c r="E38" s="29" t="s">
        <v>61</v>
      </c>
      <c r="F38" s="65">
        <v>50000</v>
      </c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2000000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3" t="s">
        <v>39</v>
      </c>
      <c r="E1" s="31" t="s">
        <v>59</v>
      </c>
      <c r="F1" s="31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6" t="s">
        <v>40</v>
      </c>
    </row>
    <row r="4" spans="1:6">
      <c r="A4" t="s">
        <v>29</v>
      </c>
      <c r="B4" s="12">
        <f>Sheet1!F35-(Sheet1!C35)</f>
        <v>1810000</v>
      </c>
    </row>
    <row r="5" spans="1:6">
      <c r="A5" t="s">
        <v>43</v>
      </c>
      <c r="B5">
        <f>B4*1.13</f>
        <v>2045299.9999999998</v>
      </c>
    </row>
    <row r="6" spans="1:6">
      <c r="A6" t="s">
        <v>41</v>
      </c>
    </row>
    <row r="7" spans="1:6">
      <c r="A7" t="s">
        <v>19</v>
      </c>
      <c r="B7" s="12">
        <v>60000</v>
      </c>
    </row>
    <row r="8" spans="1:6">
      <c r="A8" t="s">
        <v>52</v>
      </c>
      <c r="B8" s="12">
        <v>70000</v>
      </c>
    </row>
    <row r="9" spans="1:6">
      <c r="A9" t="s">
        <v>50</v>
      </c>
      <c r="B9" s="12">
        <v>80000</v>
      </c>
    </row>
    <row r="10" spans="1:6">
      <c r="A10" t="s">
        <v>51</v>
      </c>
      <c r="B10" s="12">
        <v>100000</v>
      </c>
    </row>
    <row r="11" spans="1:6">
      <c r="A11" t="s">
        <v>54</v>
      </c>
      <c r="B11" s="12">
        <v>151200</v>
      </c>
    </row>
    <row r="12" spans="1:6">
      <c r="A12" t="s">
        <v>53</v>
      </c>
      <c r="B12" s="12">
        <v>188000</v>
      </c>
    </row>
    <row r="13" spans="1:6">
      <c r="A13" t="s">
        <v>55</v>
      </c>
      <c r="B13" s="12">
        <v>194290</v>
      </c>
    </row>
    <row r="14" spans="1:6">
      <c r="A14" t="s">
        <v>56</v>
      </c>
      <c r="B14" s="12">
        <v>359000</v>
      </c>
    </row>
    <row r="15" spans="1:6">
      <c r="A15" t="s">
        <v>58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2020-07-20T08:56:58Z</dcterms:modified>
</cp:coreProperties>
</file>