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F6824F9B-07C7-4625-8369-9FE5F67A7CA8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<sst xmlns="http://schemas.openxmlformats.org/spreadsheetml/2006/main" count="89" uniqueCount="81">
  <si>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</si>
  <si>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</si>
  <si>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</si>
  <si>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</si>
  <si>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</si>
  <si>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</si>
  <si>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</si>
  <si>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</si>
  <si>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</si>
  <si>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</si>
  <si>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</si>
  <si>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</si>
  <si>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</si>
  <si>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</si>
  <si>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</si>
  <si>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</si>
  <si>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</si>
  <si>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</si>
  <si>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</si>
  <si>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</si>
  <si>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</si>
  <si>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</si>
  <si>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</si>
  <si>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</si>
  <si>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</si>
  <si>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</si>
  <si>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</si>
  <si>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</si>
  <si>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</si>
  <si>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</si>
  <si>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</si>
  <si>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</si>
  <si>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</si>
  <si>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</si>
  <si>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</si>
  <si>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</si>
  <si>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</si>
  <si>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</si>
  <si>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</si>
  <si>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</si>
  <si>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</si>
  <si>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</si>
  <si>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</si>
  <si>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</si>
  <si>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</si>
  <si>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</si>
  <si>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</si>
  <si>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</si>
  <si>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</si>
  <si>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</si>
  <si>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</si>
  <si>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</si>
  <si>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</si>
  <si>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</si>
  <si>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</si>
  <si>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</si>
  <si>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</si>
  <si>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</si>
  <si>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</si>
  <si>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</si>
  <si>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</si>
  <si>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</si>
  <si>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</si>
  <si>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</si>
  <si>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</si>
  <si>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</si>
  <si>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</si>
  <si>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라이젠5-3세대 3600 (마티스) (정품)</t>
    <phoneticPr fontId="1" type="noConversion"/>
  </si>
  <si>
    <t>잘만 CNPS10X OPTIMA II (WHITE)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</si>
  <si>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</si>
  <si>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</si>
  <si>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이엠텍 HV 지포스 RTX 2060 SUPER STORM X Dual D6 8GB</t>
    <phoneticPr fontId="1" type="noConversion"/>
  </si>
  <si>
    <t>삼성전자 860 EVO (500GB)</t>
    <phoneticPr fontId="1" type="noConversion"/>
  </si>
  <si>
    <t>BRAVOTEC SWORD S830 RGB 타이탄 글래스 (블랙)</t>
    <phoneticPr fontId="1" type="noConversion"/>
  </si>
  <si>
    <t>시소닉 A12 STANDARD 230V EU SSR-600RA LLC</t>
    <phoneticPr fontId="1" type="noConversion"/>
  </si>
  <si>
    <t>ABKO HACKER K660 축교환 완전방수 게이밍 카일 광축 (블랙, 리니어)</t>
    <phoneticPr fontId="1" type="noConversion"/>
  </si>
  <si>
    <t>로지텍 G102 PRODIGY (정품) (블랙)</t>
    <phoneticPr fontId="1" type="noConversion"/>
  </si>
  <si>
    <t>LG전자 울트라기어 27GL650F</t>
    <phoneticPr fontId="1" type="noConversion"/>
  </si>
  <si>
    <t>모니터</t>
    <phoneticPr fontId="1" type="noConversion"/>
  </si>
  <si>
    <t>고급 5mm 장패드</t>
    <phoneticPr fontId="1" type="noConversion"/>
  </si>
  <si>
    <t>윤지호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</si>
</sst>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62</v>
      </c>
      <c r="B1" s="27" t="s">
        <v>80</v>
      </c>
      <c r="C1" s="93" t="s">
        <v>47</v>
      </c>
      <c r="D1" s="94"/>
      <c r="E1" s="43"/>
      <c r="F1" s="44"/>
      <c r="G1" s="44"/>
      <c r="H1" s="45"/>
    </row>
    <row r="2" spans="1:9" ht="22.5" customHeight="1">
      <c r="A2" s="18" t="s">
        <v>48</v>
      </c>
      <c r="B2" s="26">
        <v>1029733158</v>
      </c>
      <c r="C2" s="95"/>
      <c r="D2" s="96"/>
      <c r="E2" s="46"/>
      <c r="F2" s="47"/>
      <c r="G2" s="47"/>
      <c r="H2" s="48"/>
    </row>
    <row r="3" spans="1:9" ht="22.5" customHeight="1">
      <c r="A3" s="18" t="s">
        <v>49</v>
      </c>
      <c r="B3" s="20">
        <f ca="1">TODAY()</f>
        <v>44009</v>
      </c>
      <c r="C3" s="19" t="s">
        <v>50</v>
      </c>
      <c r="D3" s="25">
        <f ca="1">TODAY()</f>
        <v>44009</v>
      </c>
      <c r="E3" s="46"/>
      <c r="F3" s="47"/>
      <c r="G3" s="47"/>
      <c r="H3" s="48"/>
    </row>
    <row r="4" spans="1:9" ht="22.5" customHeight="1">
      <c r="A4" s="17" t="s">
        <v>46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27</v>
      </c>
      <c r="B6" s="56"/>
      <c r="C6" s="63" t="s">
        <v>67</v>
      </c>
      <c r="D6" s="64"/>
      <c r="E6" s="3" t="s">
        <v>6</v>
      </c>
      <c r="F6" s="6">
        <v>225000</v>
      </c>
      <c r="G6" s="3">
        <v>1</v>
      </c>
      <c r="H6" s="6">
        <f>F6*G6</f>
        <v>225000</v>
      </c>
      <c r="I6" s="2"/>
    </row>
    <row r="7" spans="1:9" ht="25.5" customHeight="1">
      <c r="A7" s="57"/>
      <c r="B7" s="58"/>
      <c r="C7" s="63" t="s">
        <v>68</v>
      </c>
      <c r="D7" s="64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57"/>
      <c r="B8" s="58"/>
      <c r="C8" s="63" t="s">
        <v>69</v>
      </c>
      <c r="D8" s="64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5.5" customHeight="1">
      <c r="A9" s="57"/>
      <c r="B9" s="58"/>
      <c r="C9" s="63" t="s">
        <v>70</v>
      </c>
      <c r="D9" s="64"/>
      <c r="E9" s="3" t="s">
        <v>8</v>
      </c>
      <c r="F9" s="6">
        <v>38500</v>
      </c>
      <c r="G9" s="3">
        <v>2</v>
      </c>
      <c r="H9" s="6">
        <f t="shared" si="0"/>
        <v>77000</v>
      </c>
      <c r="I9" s="2"/>
    </row>
    <row r="10" spans="1:9" ht="25.5" customHeight="1">
      <c r="A10" s="57"/>
      <c r="B10" s="58"/>
      <c r="C10" s="63" t="s">
        <v>71</v>
      </c>
      <c r="D10" s="64"/>
      <c r="E10" s="3" t="s">
        <v>9</v>
      </c>
      <c r="F10" s="6">
        <v>505000</v>
      </c>
      <c r="G10" s="3">
        <v>1</v>
      </c>
      <c r="H10" s="6">
        <f t="shared" si="0"/>
        <v>505000</v>
      </c>
      <c r="I10" s="2"/>
    </row>
    <row r="11" spans="1:9" ht="25.5" customHeight="1">
      <c r="A11" s="57"/>
      <c r="B11" s="58"/>
      <c r="C11" s="63" t="s">
        <v>72</v>
      </c>
      <c r="D11" s="64"/>
      <c r="E11" s="3" t="s">
        <v>10</v>
      </c>
      <c r="F11" s="6">
        <v>105000</v>
      </c>
      <c r="G11" s="3">
        <v>1</v>
      </c>
      <c r="H11" s="6">
        <f t="shared" si="0"/>
        <v>105000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65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73</v>
      </c>
      <c r="D14" s="88"/>
      <c r="E14" s="3" t="s">
        <v>13</v>
      </c>
      <c r="F14" s="6">
        <v>68000</v>
      </c>
      <c r="G14" s="3">
        <v>1</v>
      </c>
      <c r="H14" s="6">
        <f t="shared" si="0"/>
        <v>68000</v>
      </c>
      <c r="I14" s="2"/>
    </row>
    <row r="15" spans="1:9" ht="25.5" customHeight="1">
      <c r="A15" s="57"/>
      <c r="B15" s="58"/>
      <c r="C15" s="87" t="s">
        <v>74</v>
      </c>
      <c r="D15" s="88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57"/>
      <c r="B16" s="58"/>
      <c r="C16" s="89" t="s">
        <v>65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59</v>
      </c>
      <c r="D18" s="92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1245000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1245000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2.5" customHeight="1">
      <c r="A24" s="59"/>
      <c r="B24" s="60"/>
      <c r="C24" s="87" t="s">
        <v>77</v>
      </c>
      <c r="D24" s="88"/>
      <c r="E24" s="5" t="s">
        <v>78</v>
      </c>
      <c r="F24" s="6">
        <v>395000</v>
      </c>
      <c r="G24" s="3">
        <v>1</v>
      </c>
      <c r="H24" s="6">
        <f>F24*G24</f>
        <v>395000</v>
      </c>
      <c r="I24" s="2"/>
    </row>
    <row r="25" spans="1:9" ht="22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75</v>
      </c>
      <c r="D25" s="88"/>
      <c r="E25" s="3" t="s">
        <v>63</v>
      </c>
      <c r="F25" s="6">
        <v>60000</v>
      </c>
      <c r="G25" s="3">
        <v>1</v>
      </c>
      <c r="H25" s="6">
        <f t="shared" ref="H25:H32" si="1">F25*G25</f>
        <v>60000</v>
      </c>
      <c r="I25" s="2"/>
    </row>
    <row r="26" spans="1:9" ht="22.5" customHeight="1">
      <c r="A26" s="79"/>
      <c r="B26" s="80"/>
      <c r="C26" s="106" t="s">
        <v>76</v>
      </c>
      <c r="D26" s="88"/>
      <c r="E26" s="5" t="s">
        <v>26</v>
      </c>
      <c r="F26" s="6">
        <v>30000</v>
      </c>
      <c r="G26" s="3">
        <v>1</v>
      </c>
      <c r="H26" s="6">
        <f t="shared" si="1"/>
        <v>30000</v>
      </c>
      <c r="I26" s="2"/>
    </row>
    <row r="27" spans="1:9" ht="22.5" customHeight="1">
      <c r="A27" s="79"/>
      <c r="B27" s="80"/>
      <c r="C27" s="107" t="s">
        <v>79</v>
      </c>
      <c r="D27" s="108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485000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38</v>
      </c>
      <c r="B35" s="76"/>
      <c r="C35" s="85"/>
      <c r="D35" s="86"/>
      <c r="E35" s="8" t="s">
        <v>4</v>
      </c>
      <c r="F35" s="67">
        <f>SUM(E21,E33)</f>
        <v>1730000</v>
      </c>
      <c r="G35" s="67"/>
      <c r="H35" s="9" t="s">
        <v>20</v>
      </c>
      <c r="I35" s="2"/>
    </row>
    <row r="36" spans="1:9" ht="16.5" customHeight="1">
      <c r="A36" s="75" t="s">
        <v>37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173000.00000000023</v>
      </c>
      <c r="G36" s="66"/>
      <c r="H36" s="10"/>
      <c r="I36" s="2"/>
    </row>
    <row r="37" spans="1:9" ht="17.25" customHeight="1">
      <c r="A37" s="75" t="s">
        <v>33</v>
      </c>
      <c r="B37" s="76"/>
      <c r="C37" s="37"/>
      <c r="D37" s="38"/>
      <c r="E37" s="8" t="s">
        <v>32</v>
      </c>
      <c r="F37" s="69" t="s">
        <v>66</v>
      </c>
      <c r="G37" s="70"/>
      <c r="H37" s="11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9" t="s">
        <v>64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1950000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3" t="s">
        <v>41</v>
      </c>
      <c r="E1" s="31" t="s">
        <v>61</v>
      </c>
      <c r="F1" s="31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6" t="s">
        <v>42</v>
      </c>
    </row>
    <row r="4" spans="1:6">
      <c r="A4" t="s">
        <v>31</v>
      </c>
      <c r="B4" s="12">
        <f>Sheet1!F35-(Sheet1!C35)</f>
        <v>1730000</v>
      </c>
    </row>
    <row r="5" spans="1:6">
      <c r="A5" t="s">
        <v>45</v>
      </c>
      <c r="B5">
        <f>B4*1.13</f>
        <v>1954899.9999999998</v>
      </c>
    </row>
    <row r="6" spans="1:6">
      <c r="A6" t="s">
        <v>43</v>
      </c>
    </row>
    <row r="7" spans="1:6">
      <c r="A7" t="s">
        <v>19</v>
      </c>
      <c r="B7" s="12">
        <v>60000</v>
      </c>
    </row>
    <row r="8" spans="1:6">
      <c r="A8" t="s">
        <v>54</v>
      </c>
      <c r="B8" s="12">
        <v>70000</v>
      </c>
    </row>
    <row r="9" spans="1:6">
      <c r="A9" t="s">
        <v>52</v>
      </c>
      <c r="B9" s="12">
        <v>80000</v>
      </c>
    </row>
    <row r="10" spans="1:6">
      <c r="A10" t="s">
        <v>53</v>
      </c>
      <c r="B10" s="12">
        <v>100000</v>
      </c>
    </row>
    <row r="11" spans="1:6">
      <c r="A11" t="s">
        <v>56</v>
      </c>
      <c r="B11" s="12">
        <v>151200</v>
      </c>
    </row>
    <row r="12" spans="1:6">
      <c r="A12" t="s">
        <v>55</v>
      </c>
      <c r="B12" s="12">
        <v>188000</v>
      </c>
    </row>
    <row r="13" spans="1:6">
      <c r="A13" t="s">
        <v>57</v>
      </c>
      <c r="B13" s="12">
        <v>194290</v>
      </c>
    </row>
    <row r="14" spans="1:6">
      <c r="A14" t="s">
        <v>58</v>
      </c>
      <c r="B14" s="12">
        <v>359000</v>
      </c>
    </row>
    <row r="15" spans="1:6">
      <c r="A15" t="s">
        <v>60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2020-06-27T03:30:11Z</dcterms:modified>
</cp:coreProperties>
</file>