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F86ACFB4-0E32-4AB7-A4A7-D9A01132C5A6}" xr6:coauthVersionLast="47" xr6:coauthVersionMax="47" xr10:uidLastSave="{00000000-0000-0000-0000-000000000000}"/>
  <bookViews>
    <workbookView xWindow="6285" yWindow="334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<sst xmlns="http://schemas.openxmlformats.org/spreadsheetml/2006/main" count="93" uniqueCount="79">
  <si>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</si>
  <si>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</si>
  <si>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</si>
  <si>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</si>
  <si>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</si>
  <si>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</si>
  <si>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</si>
  <si>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</si>
  <si>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</si>
  <si>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</si>
  <si>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</si>
  <si>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</si>
  <si>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</si>
  <si>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</si>
  <si>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</si>
  <si>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</si>
  <si>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</si>
  <si>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</si>
  <si>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</si>
  <si>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</si>
  <si>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</si>
  <si>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</si>
  <si>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</si>
  <si>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</si>
  <si>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</si>
  <si>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</si>
  <si>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</si>
  <si>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</si>
  <si>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</si>
  <si>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</si>
  <si>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</si>
  <si>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</si>
  <si>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</si>
  <si>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</si>
  <si>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</si>
  <si>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</si>
  <si>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</si>
  <si>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</si>
  <si>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</si>
  <si>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</si>
  <si>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</si>
  <si>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</si>
  <si>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</si>
  <si>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</si>
  <si>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</si>
  <si>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</si>
  <si>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</si>
  <si>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</si>
  <si>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</si>
  <si>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</si>
  <si>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</si>
  <si>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</si>
  <si>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</si>
  <si>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</si>
  <si>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</si>
  <si>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</si>
  <si>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</si>
  <si>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</si>
  <si>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</si>
  <si>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</si>
  <si>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</si>
  <si>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</si>
  <si>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</si>
  <si>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</si>
  <si>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Cyclone III 500W After Cooling</t>
    <phoneticPr fontId="1" type="noConversion"/>
  </si>
  <si>
    <t>ABKO NCORE 커넬 강화유리</t>
    <phoneticPr fontId="1" type="noConversion"/>
  </si>
  <si>
    <t>COLORFUL H410M-K PRO V20 STCOM</t>
    <phoneticPr fontId="1" type="noConversion"/>
  </si>
  <si>
    <t>인텔 기본쿨러</t>
    <phoneticPr fontId="1" type="noConversion"/>
  </si>
  <si>
    <t>인텔 UHD 610 내장그래픽</t>
    <phoneticPr fontId="1" type="noConversion"/>
  </si>
  <si>
    <t>HP S600 120GB</t>
    <phoneticPr fontId="1" type="noConversion"/>
  </si>
  <si>
    <t>우지연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</si>
  <si>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</si>
  <si>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</si>
  <si>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</si>
  <si>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WD Blue SN570 M.2 NVMe (500GB)</t>
    <phoneticPr fontId="1" type="noConversion"/>
  </si>
  <si>
    <t>삼성전자 DDR4-2666 (16GB)을 신형으로 교환</t>
    <phoneticPr fontId="1" type="noConversion"/>
  </si>
  <si>
    <t>이체 및 현금영수증</t>
  </si>
  <si>
    <t>인텔 펜티엄 골드 G6400 (코멧레이크S)</t>
    <phoneticPr fontId="1" type="noConversion"/>
  </si>
  <si>
    <t>인텔 코어i3-12세대 12100 (엘더레이크)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</si>
</sst>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45</v>
      </c>
      <c r="B1" s="22" t="s">
        <v>70</v>
      </c>
      <c r="C1" s="42" t="s">
        <v>48</v>
      </c>
      <c r="D1" s="43"/>
      <c r="E1" s="101"/>
      <c r="F1" s="102"/>
      <c r="G1" s="102"/>
      <c r="H1" s="103"/>
    </row>
    <row r="2" spans="1:9" ht="22.5" customHeight="1">
      <c r="A2" s="15" t="s">
        <v>31</v>
      </c>
      <c r="B2" s="21">
        <v>1076966884</v>
      </c>
      <c r="C2" s="44"/>
      <c r="D2" s="45"/>
      <c r="E2" s="104"/>
      <c r="F2" s="105"/>
      <c r="G2" s="105"/>
      <c r="H2" s="106"/>
    </row>
    <row r="3" spans="1:9" ht="22.5" customHeight="1">
      <c r="A3" s="15" t="s">
        <v>32</v>
      </c>
      <c r="B3" s="16">
        <f ca="1">TODAY()</f>
        <v>44946</v>
      </c>
      <c r="C3" s="15" t="s">
        <v>33</v>
      </c>
      <c r="D3" s="20"/>
      <c r="E3" s="104"/>
      <c r="F3" s="105"/>
      <c r="G3" s="105"/>
      <c r="H3" s="106"/>
    </row>
    <row r="4" spans="1:9" ht="22.5" customHeight="1">
      <c r="A4" s="14" t="s">
        <v>30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49</v>
      </c>
      <c r="B6" s="33"/>
      <c r="C6" s="59" t="s">
        <v>77</v>
      </c>
      <c r="D6" s="60"/>
      <c r="E6" s="3" t="s">
        <v>53</v>
      </c>
      <c r="F6" s="6">
        <v>30000</v>
      </c>
      <c r="G6" s="3">
        <v>-1</v>
      </c>
      <c r="H6" s="6">
        <f>F6*G6</f>
        <v>-30000</v>
      </c>
      <c r="I6" s="2"/>
    </row>
    <row r="7" spans="1:9" ht="24" customHeight="1">
      <c r="A7" s="34"/>
      <c r="B7" s="35"/>
      <c r="C7" s="59" t="s">
        <v>67</v>
      </c>
      <c r="D7" s="60"/>
      <c r="E7" s="25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34"/>
      <c r="B8" s="35"/>
      <c r="C8" s="113" t="s">
        <v>66</v>
      </c>
      <c r="D8" s="114"/>
      <c r="E8" s="3" t="s">
        <v>55</v>
      </c>
      <c r="F8" s="6">
        <v>15000</v>
      </c>
      <c r="G8" s="3">
        <v>-1</v>
      </c>
      <c r="H8" s="6">
        <f t="shared" si="0"/>
        <v>-15000</v>
      </c>
      <c r="I8" s="2"/>
    </row>
    <row r="9" spans="1:9" ht="24" customHeight="1">
      <c r="A9" s="34"/>
      <c r="B9" s="35"/>
      <c r="C9" s="59" t="s">
        <v>75</v>
      </c>
      <c r="D9" s="60"/>
      <c r="E9" s="3" t="s">
        <v>56</v>
      </c>
      <c r="F9" s="6">
        <v>5000</v>
      </c>
      <c r="G9" s="3">
        <v>1</v>
      </c>
      <c r="H9" s="6">
        <f t="shared" si="0"/>
        <v>5000</v>
      </c>
      <c r="I9" s="2"/>
    </row>
    <row r="10" spans="1:9" ht="24" customHeight="1">
      <c r="A10" s="34"/>
      <c r="B10" s="35"/>
      <c r="C10" s="59" t="s">
        <v>68</v>
      </c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4"/>
      <c r="B11" s="35"/>
      <c r="C11" s="61" t="s">
        <v>69</v>
      </c>
      <c r="D11" s="62"/>
      <c r="E11" s="3" t="s">
        <v>58</v>
      </c>
      <c r="F11" s="6">
        <v>5000</v>
      </c>
      <c r="G11" s="3">
        <v>-1</v>
      </c>
      <c r="H11" s="6">
        <f t="shared" si="0"/>
        <v>-5000</v>
      </c>
      <c r="I11" s="2"/>
    </row>
    <row r="12" spans="1:9" ht="24" customHeight="1">
      <c r="A12" s="34"/>
      <c r="B12" s="35"/>
      <c r="C12" s="59" t="s">
        <v>47</v>
      </c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4"/>
      <c r="B13" s="35"/>
      <c r="C13" s="53" t="s">
        <v>46</v>
      </c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4"/>
      <c r="B14" s="35"/>
      <c r="C14" s="53" t="s">
        <v>65</v>
      </c>
      <c r="D14" s="54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4"/>
      <c r="B15" s="35"/>
      <c r="C15" s="53" t="s">
        <v>64</v>
      </c>
      <c r="D15" s="54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4"/>
      <c r="B16" s="35"/>
      <c r="C16" s="55" t="s">
        <v>47</v>
      </c>
      <c r="D16" s="56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34</v>
      </c>
      <c r="E17" s="4" t="s">
        <v>51</v>
      </c>
      <c r="F17" s="7"/>
      <c r="G17" s="4"/>
      <c r="H17" s="6">
        <f t="shared" si="0"/>
        <v>0</v>
      </c>
      <c r="I17" s="2"/>
    </row>
    <row r="18" spans="1:9">
      <c r="A18" s="34"/>
      <c r="B18" s="35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/>
      <c r="F19" s="7"/>
      <c r="G19" s="4"/>
      <c r="H19" s="6">
        <f t="shared" si="0"/>
        <v>0</v>
      </c>
      <c r="I19" s="2"/>
    </row>
    <row r="20" spans="1:9" ht="12.75" customHeight="1">
      <c r="A20" s="36" t="s">
        <v>50</v>
      </c>
      <c r="B20" s="37"/>
      <c r="C20" s="50" t="s">
        <v>6</v>
      </c>
      <c r="D20" s="50"/>
      <c r="E20" s="65">
        <f>SUM(H6:H19)</f>
        <v>-45000</v>
      </c>
      <c r="F20" s="65"/>
      <c r="G20" s="27">
        <v>1</v>
      </c>
      <c r="H20" s="112" t="s">
        <v>8</v>
      </c>
      <c r="I20" s="2"/>
    </row>
    <row r="21" spans="1:9" ht="12.75" customHeight="1">
      <c r="A21" s="38"/>
      <c r="B21" s="39"/>
      <c r="C21" s="50"/>
      <c r="D21" s="50"/>
      <c r="E21" s="65">
        <f>E20*G20</f>
        <v>-45000</v>
      </c>
      <c r="F21" s="65"/>
      <c r="G21" s="65"/>
      <c r="H21" s="112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2"/>
      <c r="I22" s="2"/>
    </row>
    <row r="23" spans="1:9" ht="17.25" customHeight="1">
      <c r="A23" s="38"/>
      <c r="B23" s="39"/>
      <c r="C23" s="92" t="s">
        <v>11</v>
      </c>
      <c r="D23" s="93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40"/>
      <c r="B24" s="41"/>
      <c r="C24" s="53" t="s">
        <v>78</v>
      </c>
      <c r="D24" s="54"/>
      <c r="E24" s="5" t="s">
        <v>53</v>
      </c>
      <c r="F24" s="6">
        <v>175000</v>
      </c>
      <c r="G24" s="3">
        <v>1</v>
      </c>
      <c r="H24" s="6">
        <f>F24*G24</f>
        <v>175000</v>
      </c>
      <c r="I24" s="2"/>
    </row>
    <row r="25" spans="1:9" ht="21.95" customHeight="1">
      <c r="A25" s="74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5"/>
      <c r="C25" s="94" t="s">
        <v>71</v>
      </c>
      <c r="D25" s="54"/>
      <c r="E25" s="31" t="s">
        <v>55</v>
      </c>
      <c r="F25" s="6">
        <v>108000</v>
      </c>
      <c r="G25" s="3">
        <v>1</v>
      </c>
      <c r="H25" s="6">
        <f t="shared" ref="H25:H32" si="1">F25*G25</f>
        <v>108000</v>
      </c>
      <c r="I25" s="2"/>
    </row>
    <row r="26" spans="1:9" ht="21.95" customHeight="1">
      <c r="A26" s="76"/>
      <c r="B26" s="77"/>
      <c r="C26" s="94" t="s">
        <v>72</v>
      </c>
      <c r="D26" s="54"/>
      <c r="E26" s="5" t="s">
        <v>56</v>
      </c>
      <c r="F26" s="6">
        <v>50000</v>
      </c>
      <c r="G26" s="3">
        <v>1</v>
      </c>
      <c r="H26" s="6">
        <f t="shared" si="1"/>
        <v>50000</v>
      </c>
      <c r="I26" s="2"/>
    </row>
    <row r="27" spans="1:9" ht="21.95" customHeight="1">
      <c r="A27" s="76"/>
      <c r="B27" s="77"/>
      <c r="C27" s="63" t="s">
        <v>73</v>
      </c>
      <c r="D27" s="64"/>
      <c r="E27" s="5" t="s">
        <v>57</v>
      </c>
      <c r="F27" s="6">
        <v>112000</v>
      </c>
      <c r="G27" s="3">
        <v>1</v>
      </c>
      <c r="H27" s="6">
        <f t="shared" si="1"/>
        <v>112000</v>
      </c>
      <c r="I27" s="2"/>
    </row>
    <row r="28" spans="1:9" ht="21.95" customHeight="1">
      <c r="A28" s="76"/>
      <c r="B28" s="77"/>
      <c r="C28" s="63" t="s">
        <v>74</v>
      </c>
      <c r="D28" s="64"/>
      <c r="E28" s="5" t="s">
        <v>58</v>
      </c>
      <c r="F28" s="6">
        <v>60000</v>
      </c>
      <c r="G28" s="3">
        <v>1</v>
      </c>
      <c r="H28" s="6">
        <f t="shared" si="1"/>
        <v>60000</v>
      </c>
      <c r="I28" s="2"/>
    </row>
    <row r="29" spans="1:9" ht="21.95" customHeight="1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19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505000</v>
      </c>
      <c r="F33" s="67"/>
      <c r="G33" s="67"/>
      <c r="H33" s="110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22</v>
      </c>
      <c r="B35" s="73"/>
      <c r="C35" s="86"/>
      <c r="D35" s="87"/>
      <c r="E35" s="8" t="s">
        <v>4</v>
      </c>
      <c r="F35" s="117">
        <f>SUM(E21,E33)</f>
        <v>460000</v>
      </c>
      <c r="G35" s="117"/>
      <c r="H35" s="9" t="s">
        <v>8</v>
      </c>
      <c r="I35" s="2"/>
    </row>
    <row r="36" spans="1:9" ht="16.5" customHeight="1">
      <c r="A36" s="72" t="s">
        <v>21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115">
        <f>F35*1.1-F35</f>
        <v>46000.000000000058</v>
      </c>
      <c r="G36" s="116"/>
      <c r="H36" s="10"/>
      <c r="I36" s="2"/>
    </row>
    <row r="37" spans="1:9" ht="17.25" customHeight="1">
      <c r="A37" s="72" t="s">
        <v>17</v>
      </c>
      <c r="B37" s="73"/>
      <c r="C37" s="95"/>
      <c r="D37" s="96"/>
      <c r="E37" s="8" t="s">
        <v>16</v>
      </c>
      <c r="F37" s="70" t="s">
        <v>76</v>
      </c>
      <c r="G37" s="71"/>
      <c r="H37" s="30"/>
      <c r="I37" s="2"/>
    </row>
    <row r="38" spans="1:9" ht="19.5" customHeight="1">
      <c r="A38" s="80" t="s">
        <v>18</v>
      </c>
      <c r="B38" s="81"/>
      <c r="C38" s="97">
        <f>SUM(C35:C36)-C37</f>
        <v>0</v>
      </c>
      <c r="D38" s="98"/>
      <c r="E38" s="24" t="s">
        <v>17</v>
      </c>
      <c r="F38" s="119">
        <v>6000</v>
      </c>
      <c r="G38" s="120"/>
      <c r="H38" s="121"/>
      <c r="I38" s="2"/>
    </row>
    <row r="39" spans="1:9" ht="20.25" customHeight="1">
      <c r="A39" s="82"/>
      <c r="B39" s="83"/>
      <c r="C39" s="99"/>
      <c r="D39" s="100"/>
      <c r="E39" s="28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500000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44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460000</v>
      </c>
    </row>
    <row r="5" spans="1:5">
      <c r="A5" t="s">
        <v>29</v>
      </c>
      <c r="B5">
        <f>B4*1.13</f>
        <v>519799.99999999994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43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2021-02-10T04:32:47Z</cp:lastPrinted>
  <dcterms:created xsi:type="dcterms:W3CDTF">2019-03-28T03:58:09Z</dcterms:created>
  <dcterms:modified xsi:type="dcterms:W3CDTF">2023-01-20T02:02:44Z</dcterms:modified>
</cp:coreProperties>
</file>