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FDEA8CB9-2E73-4680-BA3A-045C5BD651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<sst xmlns="http://schemas.openxmlformats.org/spreadsheetml/2006/main" count="101" uniqueCount="91">
  <si>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</si>
  <si>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</si>
  <si>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</si>
  <si>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</si>
  <si>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</si>
  <si>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</si>
  <si>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</si>
  <si>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</si>
  <si>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</si>
  <si>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</si>
  <si>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</si>
  <si>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</si>
  <si>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</si>
  <si>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</si>
  <si>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</si>
  <si>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</si>
  <si>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</si>
  <si>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</si>
  <si>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</si>
  <si>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</si>
  <si>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</si>
  <si>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</si>
  <si>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</si>
  <si>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</si>
  <si>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</si>
  <si>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</si>
  <si>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</si>
  <si>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</si>
  <si>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</si>
  <si>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</si>
  <si>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</si>
  <si>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</si>
  <si>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</si>
  <si>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</si>
  <si>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</si>
  <si>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</si>
  <si>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</si>
  <si>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</si>
  <si>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</si>
  <si>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</si>
  <si>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</si>
  <si>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</si>
  <si>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</si>
  <si>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</si>
  <si>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</si>
  <si>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</si>
  <si>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</si>
  <si>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</si>
  <si>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</si>
  <si>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</si>
  <si>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</si>
  <si>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</si>
  <si>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</si>
  <si>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</si>
  <si>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</si>
  <si>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</si>
  <si>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</si>
  <si>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</si>
  <si>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</si>
  <si>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</si>
  <si>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</si>
  <si>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</si>
  <si>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</si>
  <si>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</si>
  <si>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</si>
  <si>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</si>
  <si>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</si>
  <si>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삼성전자 DDR4 8G PC4-21300 (정품)</t>
    <phoneticPr fontId="1" type="noConversion"/>
  </si>
  <si>
    <t>인텔 기본정품 쿨러</t>
    <phoneticPr fontId="1" type="noConversion"/>
  </si>
  <si>
    <t>신재헌</t>
    <phoneticPr fontId="1" type="noConversion"/>
  </si>
  <si>
    <t>인텔 펜티엄 골드 G5400 (커피레이크) (정품)</t>
    <phoneticPr fontId="1" type="noConversion"/>
  </si>
  <si>
    <t>ASRock H310CM-HDV</t>
    <phoneticPr fontId="1" type="noConversion"/>
  </si>
  <si>
    <t>마이크론 Crucial BX500 아스크텍 (480GB)</t>
    <phoneticPr fontId="1" type="noConversion"/>
  </si>
  <si>
    <t>인텔 UHD 610 내장</t>
    <phoneticPr fontId="1" type="noConversion"/>
  </si>
  <si>
    <t>DAVEN 스텔라 미니</t>
    <phoneticPr fontId="1" type="noConversion"/>
  </si>
  <si>
    <t>마이크로닉스 정격 500W A/S 5년</t>
    <phoneticPr fontId="1" type="noConversion"/>
  </si>
  <si>
    <t>래안텍 SLIMART 2417iH 무결점</t>
    <phoneticPr fontId="1" type="noConversion"/>
  </si>
  <si>
    <t>패드</t>
    <phoneticPr fontId="1" type="noConversion"/>
  </si>
  <si>
    <t>고급 마우스 패드</t>
    <phoneticPr fontId="1" type="noConversion"/>
  </si>
  <si>
    <t>큐닉스 기본 합본 세트</t>
    <phoneticPr fontId="1" type="noConversion"/>
  </si>
  <si>
    <t>키보드</t>
    <phoneticPr fontId="1" type="noConversion"/>
  </si>
  <si>
    <t>필립스 M214</t>
    <phoneticPr fontId="1" type="noConversion"/>
  </si>
  <si>
    <t>필립스 G614 LED 게이밍 기계식 키보드 (흑축)</t>
    <phoneticPr fontId="1" type="noConversion"/>
  </si>
  <si>
    <t>이체 및 세금계산서</t>
  </si>
  <si>
    <t>퀵배송비</t>
    <phoneticPr fontId="1" type="noConversion"/>
  </si>
  <si>
    <t>래안텍 EdgeArt Q2775P HDR WQHD 베젤리스 리얼 75 게이밍 무결점</t>
    <phoneticPr fontId="1" type="noConversion"/>
  </si>
  <si>
    <t>멀티탭</t>
    <phoneticPr fontId="1" type="noConversion"/>
  </si>
  <si>
    <t>6구 5M</t>
    <phoneticPr fontId="1" type="noConversion"/>
  </si>
  <si>
    <t>CAT6 랜선 5M</t>
    <phoneticPr fontId="1" type="noConversion"/>
  </si>
  <si>
    <t>안전 다마스 퀵 배송비 착불</t>
    <phoneticPr fontId="1" type="noConversion"/>
  </si>
  <si>
    <t>경기도 구리시 교문2동 804-15 1층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</si>
</sst>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56</v>
      </c>
      <c r="B1" s="19" t="s">
        <v>69</v>
      </c>
      <c r="C1" s="87" t="s">
        <v>52</v>
      </c>
      <c r="D1" s="88"/>
      <c r="E1" s="40"/>
      <c r="F1" s="41"/>
      <c r="G1" s="41"/>
      <c r="H1" s="42"/>
    </row>
    <row r="2" spans="1:9" ht="22.5" customHeight="1">
      <c r="A2" s="18" t="s">
        <v>53</v>
      </c>
      <c r="B2" s="27">
        <v>1029560429</v>
      </c>
      <c r="C2" s="89"/>
      <c r="D2" s="90"/>
      <c r="E2" s="43"/>
      <c r="F2" s="44"/>
      <c r="G2" s="44"/>
      <c r="H2" s="45"/>
    </row>
    <row r="3" spans="1:9" ht="22.5" customHeight="1">
      <c r="A3" s="18" t="s">
        <v>54</v>
      </c>
      <c r="B3" s="21">
        <f ca="1">TODAY()</f>
        <v>43893</v>
      </c>
      <c r="C3" s="20" t="s">
        <v>55</v>
      </c>
      <c r="D3" s="26">
        <f ca="1">TODAY()</f>
        <v>43893</v>
      </c>
      <c r="E3" s="43"/>
      <c r="F3" s="44"/>
      <c r="G3" s="44"/>
      <c r="H3" s="45"/>
    </row>
    <row r="4" spans="1:9" ht="22.5" customHeight="1">
      <c r="A4" s="17" t="s">
        <v>51</v>
      </c>
      <c r="B4" s="91" t="s">
        <v>90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29</v>
      </c>
      <c r="B6" s="53"/>
      <c r="C6" s="60" t="s">
        <v>70</v>
      </c>
      <c r="D6" s="6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80000</v>
      </c>
      <c r="G7" s="3">
        <v>1</v>
      </c>
      <c r="H7" s="6">
        <f t="shared" ref="H7:H20" si="0">F7*G7</f>
        <v>80000</v>
      </c>
      <c r="I7" s="2"/>
    </row>
    <row r="8" spans="1:9">
      <c r="A8" s="54"/>
      <c r="B8" s="55"/>
      <c r="C8" s="60" t="s">
        <v>67</v>
      </c>
      <c r="D8" s="61"/>
      <c r="E8" s="3" t="s">
        <v>8</v>
      </c>
      <c r="F8" s="6">
        <v>45000</v>
      </c>
      <c r="G8" s="3">
        <v>1</v>
      </c>
      <c r="H8" s="6">
        <f t="shared" si="0"/>
        <v>45000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54"/>
      <c r="B10" s="55"/>
      <c r="C10" s="106" t="s">
        <v>72</v>
      </c>
      <c r="D10" s="106"/>
      <c r="E10" s="3" t="s">
        <v>10</v>
      </c>
      <c r="F10" s="6">
        <v>80000</v>
      </c>
      <c r="G10" s="3">
        <v>1</v>
      </c>
      <c r="H10" s="6">
        <f t="shared" si="0"/>
        <v>80000</v>
      </c>
      <c r="I10" s="2"/>
    </row>
    <row r="11" spans="1:9">
      <c r="A11" s="54"/>
      <c r="B11" s="55"/>
      <c r="C11" s="106"/>
      <c r="D11" s="106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106"/>
      <c r="D12" s="106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74</v>
      </c>
      <c r="D13" s="72"/>
      <c r="E13" s="3" t="s">
        <v>13</v>
      </c>
      <c r="F13" s="6">
        <v>20000</v>
      </c>
      <c r="G13" s="3">
        <v>1</v>
      </c>
      <c r="H13" s="6">
        <f t="shared" si="0"/>
        <v>20000</v>
      </c>
      <c r="I13" s="2"/>
    </row>
    <row r="14" spans="1:9">
      <c r="A14" s="54"/>
      <c r="B14" s="55"/>
      <c r="C14" s="71" t="s">
        <v>75</v>
      </c>
      <c r="D14" s="72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54"/>
      <c r="B15" s="55"/>
      <c r="C15" s="71" t="s">
        <v>68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27</v>
      </c>
      <c r="D16" s="72"/>
      <c r="E16" s="3" t="s">
        <v>26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49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65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66</v>
      </c>
      <c r="D19" s="76"/>
      <c r="E19" s="4" t="s">
        <v>30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 t="s">
        <v>89</v>
      </c>
      <c r="D20" s="105"/>
      <c r="E20" s="4" t="s">
        <v>84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410000</v>
      </c>
      <c r="F21" s="65"/>
      <c r="G21" s="25">
        <v>2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820000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 ht="28.35" customHeight="1">
      <c r="A25" s="56"/>
      <c r="B25" s="57"/>
      <c r="C25" s="71" t="s">
        <v>76</v>
      </c>
      <c r="D25" s="72"/>
      <c r="E25" s="5" t="s">
        <v>21</v>
      </c>
      <c r="F25" s="6">
        <v>130000</v>
      </c>
      <c r="G25" s="3">
        <v>1</v>
      </c>
      <c r="H25" s="6">
        <f>F25*G25</f>
        <v>130000</v>
      </c>
      <c r="I25" s="2"/>
    </row>
    <row r="26" spans="1:9" ht="28.35" customHeight="1">
      <c r="A26" s="77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8"/>
      <c r="C26" s="100" t="s">
        <v>85</v>
      </c>
      <c r="D26" s="72"/>
      <c r="E26" s="3" t="s">
        <v>21</v>
      </c>
      <c r="F26" s="6">
        <v>190000</v>
      </c>
      <c r="G26" s="3">
        <v>2</v>
      </c>
      <c r="H26" s="6">
        <f t="shared" ref="H26:H33" si="1">F26*G26</f>
        <v>380000</v>
      </c>
      <c r="I26" s="2"/>
    </row>
    <row r="27" spans="1:9">
      <c r="A27" s="79"/>
      <c r="B27" s="80"/>
      <c r="C27" s="100" t="s">
        <v>79</v>
      </c>
      <c r="D27" s="72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1" t="s">
        <v>78</v>
      </c>
      <c r="D28" s="102"/>
      <c r="E28" s="5" t="s">
        <v>77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9"/>
      <c r="B29" s="80"/>
      <c r="C29" s="101" t="s">
        <v>82</v>
      </c>
      <c r="D29" s="102"/>
      <c r="E29" s="5" t="s">
        <v>80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9"/>
      <c r="B30" s="80"/>
      <c r="C30" s="101" t="s">
        <v>81</v>
      </c>
      <c r="D30" s="102"/>
      <c r="E30" s="5" t="s">
        <v>28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79"/>
      <c r="B31" s="80"/>
      <c r="C31" s="103" t="s">
        <v>87</v>
      </c>
      <c r="D31" s="102"/>
      <c r="E31" s="5" t="s">
        <v>86</v>
      </c>
      <c r="F31" s="6">
        <v>0</v>
      </c>
      <c r="G31" s="3">
        <v>2</v>
      </c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 t="s">
        <v>88</v>
      </c>
      <c r="D33" s="102"/>
      <c r="E33" s="5" t="s">
        <v>50</v>
      </c>
      <c r="F33" s="6">
        <v>0</v>
      </c>
      <c r="G33" s="3">
        <v>2</v>
      </c>
      <c r="H33" s="6">
        <f t="shared" si="1"/>
        <v>0</v>
      </c>
      <c r="I33" s="2"/>
    </row>
    <row r="34" spans="1:9" ht="13.5" customHeight="1">
      <c r="A34" s="30" t="s">
        <v>38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540000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40</v>
      </c>
      <c r="B36" s="29"/>
      <c r="C36" s="85"/>
      <c r="D36" s="86"/>
      <c r="E36" s="8" t="s">
        <v>4</v>
      </c>
      <c r="F36" s="64">
        <f>SUM(E22,E34)</f>
        <v>1360000</v>
      </c>
      <c r="G36" s="64"/>
      <c r="H36" s="9" t="s">
        <v>20</v>
      </c>
      <c r="I36" s="2"/>
    </row>
    <row r="37" spans="1:9" ht="16.5" customHeight="1">
      <c r="A37" s="28" t="s">
        <v>41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136000.00000000023</v>
      </c>
      <c r="G37" s="63"/>
      <c r="H37" s="10"/>
      <c r="I37" s="2"/>
    </row>
    <row r="38" spans="1:9" ht="17.25" customHeight="1">
      <c r="A38" s="28" t="s">
        <v>36</v>
      </c>
      <c r="B38" s="29"/>
      <c r="C38" s="34"/>
      <c r="D38" s="35"/>
      <c r="E38" s="8" t="s">
        <v>34</v>
      </c>
      <c r="F38" s="69" t="s">
        <v>83</v>
      </c>
      <c r="G38" s="70"/>
      <c r="H38" s="11"/>
      <c r="I38" s="2"/>
    </row>
    <row r="39" spans="1:9" ht="17.25" customHeight="1">
      <c r="A39" s="30" t="s">
        <v>37</v>
      </c>
      <c r="B39" s="31"/>
      <c r="C39" s="36">
        <f>SUM(C36:C37)-C38</f>
        <v>0</v>
      </c>
      <c r="D39" s="37"/>
      <c r="E39" s="8" t="s">
        <v>36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1496000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35</v>
      </c>
      <c r="B1" t="s">
        <v>25</v>
      </c>
      <c r="C1" t="s">
        <v>42</v>
      </c>
      <c r="D1" s="13" t="s">
        <v>44</v>
      </c>
    </row>
    <row r="2" spans="1:4">
      <c r="A2" t="s">
        <v>31</v>
      </c>
      <c r="B2" t="s">
        <v>20</v>
      </c>
      <c r="C2" t="s">
        <v>47</v>
      </c>
      <c r="D2" t="s">
        <v>43</v>
      </c>
    </row>
    <row r="3" spans="1:4">
      <c r="A3" t="s">
        <v>32</v>
      </c>
      <c r="B3" t="s">
        <v>39</v>
      </c>
      <c r="D3" s="16" t="s">
        <v>45</v>
      </c>
    </row>
    <row r="4" spans="1:4">
      <c r="A4" t="s">
        <v>33</v>
      </c>
      <c r="B4" s="12">
        <f>Sheet1!F36-(Sheet1!C36/1.3)</f>
        <v>1360000</v>
      </c>
    </row>
    <row r="5" spans="1:4">
      <c r="A5" t="s">
        <v>48</v>
      </c>
    </row>
    <row r="6" spans="1:4">
      <c r="A6" t="s">
        <v>46</v>
      </c>
    </row>
    <row r="7" spans="1:4">
      <c r="A7" t="s">
        <v>19</v>
      </c>
      <c r="B7" s="12">
        <v>60000</v>
      </c>
    </row>
    <row r="8" spans="1:4">
      <c r="A8" t="s">
        <v>59</v>
      </c>
      <c r="B8" s="12">
        <v>70000</v>
      </c>
    </row>
    <row r="9" spans="1:4">
      <c r="A9" t="s">
        <v>57</v>
      </c>
      <c r="B9" s="12">
        <v>80000</v>
      </c>
    </row>
    <row r="10" spans="1:4">
      <c r="A10" t="s">
        <v>58</v>
      </c>
      <c r="B10" s="12">
        <v>100000</v>
      </c>
    </row>
    <row r="11" spans="1:4">
      <c r="A11" t="s">
        <v>61</v>
      </c>
      <c r="B11" s="12">
        <v>151200</v>
      </c>
    </row>
    <row r="12" spans="1:4">
      <c r="A12" t="s">
        <v>60</v>
      </c>
      <c r="B12" s="12">
        <v>188000</v>
      </c>
    </row>
    <row r="13" spans="1:4">
      <c r="A13" t="s">
        <v>62</v>
      </c>
      <c r="B13" s="12">
        <v>194290</v>
      </c>
    </row>
    <row r="14" spans="1:4">
      <c r="A14" t="s">
        <v>63</v>
      </c>
      <c r="B14" s="12">
        <v>359000</v>
      </c>
    </row>
    <row r="15" spans="1:4">
      <c r="A15" t="s">
        <v>64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2020-03-03T05:42:00Z</cp:lastPrinted>
  <dcterms:created xsi:type="dcterms:W3CDTF">2019-03-28T03:58:09Z</dcterms:created>
  <dcterms:modified xsi:type="dcterms:W3CDTF">2020-03-03T06:09:30Z</dcterms:modified>
</cp:coreProperties>
</file>