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E30DE9E-CC60-4795-A6E6-FCF3854F96C7}" xr6:coauthVersionLast="47" xr6:coauthVersionMax="47" xr10:uidLastSave="{00000000-0000-0000-0000-000000000000}"/>
  <bookViews>
    <workbookView xWindow="1890" yWindow="112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<sst xmlns="http://schemas.openxmlformats.org/spreadsheetml/2006/main" count="80" uniqueCount="72">
  <si>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</si>
  <si>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</si>
  <si>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</si>
  <si>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</si>
  <si>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</si>
  <si>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</si>
  <si>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</si>
  <si>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</si>
  <si>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</si>
  <si>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</si>
  <si>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</si>
  <si>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</si>
  <si>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</si>
  <si>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</si>
  <si>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</si>
  <si>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</si>
  <si>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</si>
  <si>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</si>
  <si>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</si>
  <si>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</si>
  <si>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</si>
  <si>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</si>
  <si>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</si>
  <si>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</si>
  <si>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</si>
  <si>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</si>
  <si>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</si>
  <si>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</si>
  <si>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</si>
  <si>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</si>
  <si>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</si>
  <si>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</si>
  <si>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</si>
  <si>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</si>
  <si>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</si>
  <si>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</si>
  <si>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</si>
  <si>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</si>
  <si>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</si>
  <si>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</si>
  <si>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</si>
  <si>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</si>
  <si>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</si>
  <si>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</si>
  <si>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</si>
  <si>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</si>
  <si>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</si>
  <si>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</si>
  <si>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</si>
  <si>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</si>
  <si>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</si>
  <si>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</si>
  <si>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</si>
  <si>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</si>
  <si>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</si>
  <si>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</si>
  <si>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</si>
  <si>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</si>
  <si>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</si>
  <si>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</si>
  <si>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</si>
  <si>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</si>
  <si>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12600 (엘더레이크) (정품)</t>
    <phoneticPr fontId="1" type="noConversion"/>
  </si>
  <si>
    <t>인텔 기본쿨러</t>
    <phoneticPr fontId="1" type="noConversion"/>
  </si>
  <si>
    <t>MSI PRO H610M-G DDR4</t>
    <phoneticPr fontId="1" type="noConversion"/>
  </si>
  <si>
    <t>인텔 UHD 770 내장그래픽</t>
    <phoneticPr fontId="1" type="noConversion"/>
  </si>
  <si>
    <t>마이크로닉스 클래식2 풀체인지 600W 벌크</t>
    <phoneticPr fontId="1" type="noConversion"/>
  </si>
  <si>
    <t>사무동직원</t>
    <phoneticPr fontId="1" type="noConversion"/>
  </si>
  <si>
    <t>HDD</t>
    <phoneticPr fontId="1" type="noConversion"/>
  </si>
  <si>
    <t>삼성저나 DDR4-3200 (8GB)</t>
    <phoneticPr fontId="1" type="noConversion"/>
  </si>
  <si>
    <t>마이크로닉스 피코 미니</t>
    <phoneticPr fontId="1" type="noConversion"/>
  </si>
  <si>
    <t>삼성전자 980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</si>
</sst>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47</v>
      </c>
      <c r="D1" s="45"/>
      <c r="E1" s="99"/>
      <c r="F1" s="100"/>
      <c r="G1" s="100"/>
      <c r="H1" s="101"/>
    </row>
    <row r="2" spans="1:9" ht="22.5" customHeight="1">
      <c r="A2" s="15" t="s">
        <v>31</v>
      </c>
      <c r="B2" s="22">
        <v>1078324035</v>
      </c>
      <c r="C2" s="46"/>
      <c r="D2" s="47"/>
      <c r="E2" s="102"/>
      <c r="F2" s="103"/>
      <c r="G2" s="103"/>
      <c r="H2" s="104"/>
    </row>
    <row r="3" spans="1:9" ht="22.5" customHeight="1">
      <c r="A3" s="15" t="s">
        <v>32</v>
      </c>
      <c r="B3" s="17">
        <f ca="1">TODAY()</f>
        <v>44616</v>
      </c>
      <c r="C3" s="16" t="s">
        <v>33</v>
      </c>
      <c r="D3" s="21"/>
      <c r="E3" s="102"/>
      <c r="F3" s="103"/>
      <c r="G3" s="103"/>
      <c r="H3" s="104"/>
    </row>
    <row r="4" spans="1:9" ht="22.5" customHeight="1">
      <c r="A4" s="14" t="s">
        <v>30</v>
      </c>
      <c r="B4" s="50"/>
      <c r="C4" s="50"/>
      <c r="D4" s="51"/>
      <c r="E4" s="105"/>
      <c r="F4" s="106"/>
      <c r="G4" s="106"/>
      <c r="H4" s="107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53</v>
      </c>
      <c r="F6" s="6">
        <v>310000</v>
      </c>
      <c r="G6" s="3">
        <v>1</v>
      </c>
      <c r="H6" s="6">
        <f>F6*G6</f>
        <v>310000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1" t="s">
        <v>64</v>
      </c>
      <c r="D8" s="112"/>
      <c r="E8" s="3" t="s">
        <v>55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36"/>
      <c r="B9" s="37"/>
      <c r="C9" s="59" t="s">
        <v>69</v>
      </c>
      <c r="D9" s="60"/>
      <c r="E9" s="3" t="s">
        <v>56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59" t="s">
        <v>65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59" t="s">
        <v>71</v>
      </c>
      <c r="D11" s="60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59"/>
      <c r="D12" s="60"/>
      <c r="E12" s="3" t="s">
        <v>68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61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4">
        <f>SUM(H6:H19)</f>
        <v>713000</v>
      </c>
      <c r="F20" s="64"/>
      <c r="G20" s="29">
        <v>1</v>
      </c>
      <c r="H20" s="110" t="s">
        <v>8</v>
      </c>
      <c r="I20" s="2"/>
    </row>
    <row r="21" spans="1:9" ht="12.75" customHeight="1">
      <c r="A21" s="40"/>
      <c r="B21" s="41"/>
      <c r="C21" s="52"/>
      <c r="D21" s="52"/>
      <c r="E21" s="64">
        <f>E20*G20</f>
        <v>713000</v>
      </c>
      <c r="F21" s="64"/>
      <c r="G21" s="64"/>
      <c r="H21" s="110"/>
      <c r="I21" s="2"/>
    </row>
    <row r="22" spans="1:9" ht="12.75" customHeight="1">
      <c r="A22" s="40"/>
      <c r="B22" s="41"/>
      <c r="C22" s="52"/>
      <c r="D22" s="52"/>
      <c r="E22" s="64"/>
      <c r="F22" s="64"/>
      <c r="G22" s="64"/>
      <c r="H22" s="110"/>
      <c r="I22" s="2"/>
    </row>
    <row r="23" spans="1:9" ht="17.25" customHeight="1">
      <c r="A23" s="40"/>
      <c r="B23" s="41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3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4"/>
      <c r="C25" s="61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5"/>
      <c r="B26" s="76"/>
      <c r="C26" s="61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5"/>
      <c r="B27" s="76"/>
      <c r="C27" s="63"/>
      <c r="D27" s="62"/>
      <c r="E27" s="5"/>
      <c r="F27" s="6"/>
      <c r="G27" s="3"/>
      <c r="H27" s="6">
        <f t="shared" si="1"/>
        <v>0</v>
      </c>
      <c r="I27" s="2"/>
    </row>
    <row r="28" spans="1:9" ht="21.95" customHeight="1">
      <c r="A28" s="75"/>
      <c r="B28" s="76"/>
      <c r="C28" s="61"/>
      <c r="D28" s="62"/>
      <c r="E28" s="5"/>
      <c r="F28" s="6"/>
      <c r="G28" s="3"/>
      <c r="H28" s="6">
        <f t="shared" si="1"/>
        <v>0</v>
      </c>
      <c r="I28" s="2"/>
    </row>
    <row r="29" spans="1:9" ht="21.95" customHeight="1">
      <c r="A29" s="75"/>
      <c r="B29" s="76"/>
      <c r="C29" s="63"/>
      <c r="D29" s="62"/>
      <c r="E29" s="5"/>
      <c r="F29" s="6"/>
      <c r="G29" s="3"/>
      <c r="H29" s="6">
        <f t="shared" si="1"/>
        <v>0</v>
      </c>
      <c r="I29" s="2"/>
    </row>
    <row r="30" spans="1:9" ht="21.95" customHeight="1">
      <c r="A30" s="75"/>
      <c r="B30" s="76"/>
      <c r="C30" s="63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63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77"/>
      <c r="B32" s="78"/>
      <c r="C32" s="63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19</v>
      </c>
      <c r="B33" s="80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5">
        <f>SUM(H24:H32)</f>
        <v>0</v>
      </c>
      <c r="F33" s="66"/>
      <c r="G33" s="66"/>
      <c r="H33" s="108" t="s">
        <v>8</v>
      </c>
      <c r="I33" s="2"/>
    </row>
    <row r="34" spans="1:9" ht="14.25" customHeight="1">
      <c r="A34" s="81"/>
      <c r="B34" s="82"/>
      <c r="C34" s="89"/>
      <c r="D34" s="90"/>
      <c r="E34" s="67"/>
      <c r="F34" s="68"/>
      <c r="G34" s="68"/>
      <c r="H34" s="109"/>
      <c r="I34" s="2"/>
    </row>
    <row r="35" spans="1:9" ht="16.5" customHeight="1">
      <c r="A35" s="71" t="s">
        <v>22</v>
      </c>
      <c r="B35" s="72"/>
      <c r="C35" s="85"/>
      <c r="D35" s="86"/>
      <c r="E35" s="8" t="s">
        <v>4</v>
      </c>
      <c r="F35" s="115">
        <f>SUM(E21,E33)</f>
        <v>713000</v>
      </c>
      <c r="G35" s="115"/>
      <c r="H35" s="9" t="s">
        <v>8</v>
      </c>
      <c r="I35" s="2"/>
    </row>
    <row r="36" spans="1:9" ht="16.5" customHeight="1">
      <c r="A36" s="71" t="s">
        <v>21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113">
        <f>F35*1.1-F35</f>
        <v>71300.000000000116</v>
      </c>
      <c r="G36" s="114"/>
      <c r="H36" s="10"/>
      <c r="I36" s="2"/>
    </row>
    <row r="37" spans="1:9" ht="17.25" customHeight="1">
      <c r="A37" s="71" t="s">
        <v>17</v>
      </c>
      <c r="B37" s="72"/>
      <c r="C37" s="93"/>
      <c r="D37" s="94"/>
      <c r="E37" s="8" t="s">
        <v>16</v>
      </c>
      <c r="F37" s="69" t="s">
        <v>50</v>
      </c>
      <c r="G37" s="70"/>
      <c r="H37" s="32"/>
      <c r="I37" s="2"/>
    </row>
    <row r="38" spans="1:9" ht="19.5" customHeight="1">
      <c r="A38" s="79" t="s">
        <v>18</v>
      </c>
      <c r="B38" s="80"/>
      <c r="C38" s="95">
        <f>SUM(C35:C36)-C37</f>
        <v>0</v>
      </c>
      <c r="D38" s="96"/>
      <c r="E38" s="25" t="s">
        <v>17</v>
      </c>
      <c r="F38" s="117">
        <v>14300</v>
      </c>
      <c r="G38" s="118"/>
      <c r="H38" s="119"/>
      <c r="I38" s="2"/>
    </row>
    <row r="39" spans="1:9" ht="20.25" customHeight="1">
      <c r="A39" s="81"/>
      <c r="B39" s="82"/>
      <c r="C39" s="97"/>
      <c r="D39" s="98"/>
      <c r="E39" s="30" t="s">
        <v>10</v>
      </c>
      <c r="F39" s="116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1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713000</v>
      </c>
    </row>
    <row r="5" spans="1:6">
      <c r="A5" t="s">
        <v>29</v>
      </c>
      <c r="B5">
        <f>B4*1.13</f>
        <v>805689.99999999988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2022-02-24T08:08:38Z</dcterms:modified>
</cp:coreProperties>
</file>