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<sst xmlns="http://schemas.openxmlformats.org/spreadsheetml/2006/main" count="89" uniqueCount="82">
  <si>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</si>
  <si>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</si>
  <si>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</si>
  <si>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</si>
  <si>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</si>
  <si>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</si>
  <si>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</si>
  <si>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</si>
  <si>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</si>
  <si>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</si>
  <si>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</si>
  <si>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</si>
  <si>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</si>
  <si>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</si>
  <si>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</si>
  <si>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</si>
  <si>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</si>
  <si>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</si>
  <si>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</si>
  <si>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</si>
  <si>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</si>
  <si>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</si>
  <si>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</si>
  <si>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</si>
  <si>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</si>
  <si>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</si>
  <si>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</si>
  <si>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</si>
  <si>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</si>
  <si>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</si>
  <si>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</si>
  <si>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</si>
  <si>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</si>
  <si>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</si>
  <si>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</si>
  <si>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</si>
  <si>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</si>
  <si>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</si>
  <si>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</si>
  <si>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</si>
  <si>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</si>
  <si>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</si>
  <si>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</si>
  <si>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</si>
  <si>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</si>
  <si>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</si>
  <si>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</si>
  <si>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</si>
  <si>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</si>
  <si>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</si>
  <si>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</si>
  <si>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</si>
  <si>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</si>
  <si>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</si>
  <si>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</si>
  <si>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</si>
  <si>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</si>
  <si>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</si>
  <si>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</si>
  <si>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</si>
  <si>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</si>
  <si>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Microsoft Windows 10 Home(처음사용자용 한글)</t>
  </si>
  <si>
    <t>스피커</t>
    <phoneticPr fontId="1" type="noConversion"/>
  </si>
  <si>
    <t>Britz 브리츠인터내셔널 BR-1000A 2</t>
    <phoneticPr fontId="1" type="noConversion"/>
  </si>
  <si>
    <t>키보드</t>
    <phoneticPr fontId="1" type="noConversion"/>
  </si>
  <si>
    <t>마우스</t>
    <phoneticPr fontId="1" type="noConversion"/>
  </si>
  <si>
    <t>ASUS ROG GLADIUS II CORE</t>
    <phoneticPr fontId="1" type="noConversion"/>
  </si>
  <si>
    <t>ABKO HACKER K660 축교환 완전방수 게이밍 카일 광축 (블랙, 리니어)</t>
    <phoneticPr fontId="1" type="noConversion"/>
  </si>
  <si>
    <t>마이크로닉스 ASTRO GD 750W 80PLUS GOLD 풀모듈러 FDB</t>
    <phoneticPr fontId="1" type="noConversion"/>
  </si>
  <si>
    <t>쿨러마스터 MasterBox NR600 강화유리</t>
    <phoneticPr fontId="1" type="noConversion"/>
  </si>
  <si>
    <t>Antec P101 SILENT</t>
    <phoneticPr fontId="1" type="noConversion"/>
  </si>
  <si>
    <t>CASE</t>
    <phoneticPr fontId="1" type="noConversion"/>
  </si>
  <si>
    <t>Western Digital WD BLUE 5400/256M (WD20EZAZ, 2TB)</t>
    <phoneticPr fontId="1" type="noConversion"/>
  </si>
  <si>
    <t>삼성전자 860 EVO (500GB)</t>
    <phoneticPr fontId="1" type="noConversion"/>
  </si>
  <si>
    <t>갤럭시 GALAX 지포스 RTX 2070 SUPER EX BLACK OC D6 8GB</t>
    <phoneticPr fontId="1" type="noConversion"/>
  </si>
  <si>
    <t>삼성전자 DDR4-3200 (32GB)</t>
    <phoneticPr fontId="1" type="noConversion"/>
  </si>
  <si>
    <t>GIGABYTE Z490M GAMING X 게이밍에디션</t>
    <phoneticPr fontId="1" type="noConversion"/>
  </si>
  <si>
    <t>NOCTUA NH-D15</t>
    <phoneticPr fontId="1" type="noConversion"/>
  </si>
  <si>
    <t>인텔 코어i7-10세대 10700K (코멧레이크S) (정품)</t>
    <phoneticPr fontId="1" type="noConversion"/>
  </si>
  <si>
    <t>CPU</t>
    <phoneticPr fontId="1" type="noConversion"/>
  </si>
  <si>
    <t>인텔 코어i9-10세대 10900 (코멧레이크S) (정품)</t>
    <phoneticPr fontId="1" type="noConversion"/>
  </si>
  <si>
    <t>박한수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</si>
</sst>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58</v>
      </c>
      <c r="B1" s="24" t="s">
        <v>81</v>
      </c>
      <c r="C1" s="33" t="s">
        <v>44</v>
      </c>
      <c r="D1" s="34"/>
      <c r="E1" s="86"/>
      <c r="F1" s="87"/>
      <c r="G1" s="87"/>
      <c r="H1" s="88"/>
    </row>
    <row r="2" spans="1:9" ht="22.5" customHeight="1">
      <c r="A2" s="16" t="s">
        <v>45</v>
      </c>
      <c r="B2" s="23">
        <v>1090784469</v>
      </c>
      <c r="C2" s="35"/>
      <c r="D2" s="36"/>
      <c r="E2" s="89"/>
      <c r="F2" s="90"/>
      <c r="G2" s="90"/>
      <c r="H2" s="91"/>
    </row>
    <row r="3" spans="1:9" ht="22.5" customHeight="1">
      <c r="A3" s="16" t="s">
        <v>46</v>
      </c>
      <c r="B3" s="18">
        <f ca="1">TODAY()</f>
        <v>44091</v>
      </c>
      <c r="C3" s="17" t="s">
        <v>47</v>
      </c>
      <c r="D3" s="22"/>
      <c r="E3" s="89"/>
      <c r="F3" s="90"/>
      <c r="G3" s="90"/>
      <c r="H3" s="91"/>
    </row>
    <row r="4" spans="1:9" ht="22.5" customHeight="1">
      <c r="A4" s="15" t="s">
        <v>43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24</v>
      </c>
      <c r="B6" s="99"/>
      <c r="C6" s="57" t="s">
        <v>78</v>
      </c>
      <c r="D6" s="58"/>
      <c r="E6" s="3" t="s">
        <v>6</v>
      </c>
      <c r="F6" s="6">
        <v>516000</v>
      </c>
      <c r="G6" s="3">
        <v>1</v>
      </c>
      <c r="H6" s="6">
        <f>F6*G6</f>
        <v>516000</v>
      </c>
      <c r="I6" s="2"/>
    </row>
    <row r="7" spans="1:9" ht="25.5" customHeight="1">
      <c r="A7" s="100"/>
      <c r="B7" s="101"/>
      <c r="C7" s="57" t="s">
        <v>77</v>
      </c>
      <c r="D7" s="58"/>
      <c r="E7" s="27" t="s">
        <v>14</v>
      </c>
      <c r="F7" s="6">
        <v>133000</v>
      </c>
      <c r="G7" s="3">
        <v>1</v>
      </c>
      <c r="H7" s="6">
        <f t="shared" ref="H7:H19" si="0">F7*G7</f>
        <v>133000</v>
      </c>
      <c r="I7" s="2"/>
    </row>
    <row r="8" spans="1:9" ht="25.5" customHeight="1">
      <c r="A8" s="100"/>
      <c r="B8" s="101"/>
      <c r="C8" s="57" t="s">
        <v>76</v>
      </c>
      <c r="D8" s="58"/>
      <c r="E8" s="3" t="s">
        <v>7</v>
      </c>
      <c r="F8" s="6">
        <v>235000</v>
      </c>
      <c r="G8" s="3">
        <v>1</v>
      </c>
      <c r="H8" s="6">
        <f t="shared" si="0"/>
        <v>235000</v>
      </c>
      <c r="I8" s="2"/>
    </row>
    <row r="9" spans="1:9" ht="25.5" customHeight="1">
      <c r="A9" s="100"/>
      <c r="B9" s="101"/>
      <c r="C9" s="57" t="s">
        <v>75</v>
      </c>
      <c r="D9" s="58"/>
      <c r="E9" s="3" t="s">
        <v>8</v>
      </c>
      <c r="F9" s="6">
        <v>167000</v>
      </c>
      <c r="G9" s="3">
        <v>2</v>
      </c>
      <c r="H9" s="6">
        <f t="shared" si="0"/>
        <v>334000</v>
      </c>
      <c r="I9" s="2"/>
    </row>
    <row r="10" spans="1:9" ht="25.5" customHeight="1">
      <c r="A10" s="100"/>
      <c r="B10" s="101"/>
      <c r="C10" s="57" t="s">
        <v>74</v>
      </c>
      <c r="D10" s="58"/>
      <c r="E10" s="3" t="s">
        <v>9</v>
      </c>
      <c r="F10" s="6">
        <v>705000</v>
      </c>
      <c r="G10" s="3">
        <v>1</v>
      </c>
      <c r="H10" s="6">
        <f t="shared" si="0"/>
        <v>705000</v>
      </c>
      <c r="I10" s="2"/>
    </row>
    <row r="11" spans="1:9" ht="25.5" customHeight="1">
      <c r="A11" s="100"/>
      <c r="B11" s="101"/>
      <c r="C11" s="57" t="s">
        <v>73</v>
      </c>
      <c r="D11" s="58"/>
      <c r="E11" s="3" t="s">
        <v>10</v>
      </c>
      <c r="F11" s="6">
        <v>89000</v>
      </c>
      <c r="G11" s="3">
        <v>1</v>
      </c>
      <c r="H11" s="6">
        <f t="shared" si="0"/>
        <v>89000</v>
      </c>
      <c r="I11" s="2"/>
    </row>
    <row r="12" spans="1:9" ht="25.5" customHeight="1">
      <c r="A12" s="100"/>
      <c r="B12" s="101"/>
      <c r="C12" s="57" t="s">
        <v>72</v>
      </c>
      <c r="D12" s="58"/>
      <c r="E12" s="3" t="s">
        <v>11</v>
      </c>
      <c r="F12" s="6">
        <v>67000</v>
      </c>
      <c r="G12" s="3">
        <v>1</v>
      </c>
      <c r="H12" s="6">
        <f t="shared" si="0"/>
        <v>67000</v>
      </c>
      <c r="I12" s="2"/>
    </row>
    <row r="13" spans="1:9" ht="25.5" customHeight="1">
      <c r="A13" s="100"/>
      <c r="B13" s="101"/>
      <c r="C13" s="48" t="s">
        <v>69</v>
      </c>
      <c r="D13" s="49"/>
      <c r="E13" s="3" t="s">
        <v>71</v>
      </c>
      <c r="F13" s="6">
        <v>115000</v>
      </c>
      <c r="G13" s="3">
        <v>1</v>
      </c>
      <c r="H13" s="6">
        <f t="shared" si="0"/>
        <v>115000</v>
      </c>
      <c r="I13" s="2"/>
    </row>
    <row r="14" spans="1:9" ht="25.5" customHeight="1">
      <c r="A14" s="100"/>
      <c r="B14" s="101"/>
      <c r="C14" s="48" t="s">
        <v>70</v>
      </c>
      <c r="D14" s="49"/>
      <c r="E14" s="3" t="s">
        <v>12</v>
      </c>
      <c r="F14" s="6">
        <v>98000</v>
      </c>
      <c r="G14" s="3">
        <v>0</v>
      </c>
      <c r="H14" s="6">
        <f t="shared" si="0"/>
        <v>0</v>
      </c>
      <c r="I14" s="2"/>
    </row>
    <row r="15" spans="1:9" ht="25.5" customHeight="1">
      <c r="A15" s="100"/>
      <c r="B15" s="101"/>
      <c r="C15" s="48" t="s">
        <v>68</v>
      </c>
      <c r="D15" s="49"/>
      <c r="E15" s="3" t="s">
        <v>13</v>
      </c>
      <c r="F15" s="6">
        <v>118000</v>
      </c>
      <c r="G15" s="3">
        <v>1</v>
      </c>
      <c r="H15" s="6">
        <f t="shared" si="0"/>
        <v>118000</v>
      </c>
      <c r="I15" s="2"/>
    </row>
    <row r="16" spans="1:9" ht="25.5" customHeight="1">
      <c r="A16" s="100"/>
      <c r="B16" s="101"/>
      <c r="C16" s="48"/>
      <c r="D16" s="49"/>
      <c r="E16" s="3" t="s">
        <v>15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48</v>
      </c>
      <c r="E17" s="4" t="s">
        <v>16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100"/>
      <c r="B18" s="101"/>
      <c r="C18" s="55" t="s">
        <v>61</v>
      </c>
      <c r="D18" s="56"/>
      <c r="E18" s="4" t="s">
        <v>25</v>
      </c>
      <c r="F18" s="7">
        <v>172000</v>
      </c>
      <c r="G18" s="4">
        <v>1</v>
      </c>
      <c r="H18" s="6">
        <f t="shared" si="0"/>
        <v>172000</v>
      </c>
      <c r="I18" s="2"/>
    </row>
    <row r="19" spans="1:9">
      <c r="A19" s="100"/>
      <c r="B19" s="101"/>
      <c r="C19" s="53" t="s">
        <v>80</v>
      </c>
      <c r="D19" s="54"/>
      <c r="E19" s="4" t="s">
        <v>79</v>
      </c>
      <c r="F19" s="7">
        <v>597000</v>
      </c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17</v>
      </c>
      <c r="D20" s="41"/>
      <c r="E20" s="59">
        <f>SUM(H6:H19)</f>
        <v>2514000</v>
      </c>
      <c r="F20" s="59"/>
      <c r="G20" s="30">
        <v>1</v>
      </c>
      <c r="H20" s="97" t="s">
        <v>19</v>
      </c>
      <c r="I20" s="2"/>
    </row>
    <row r="21" spans="1:9" ht="12.75" customHeight="1">
      <c r="A21" s="100"/>
      <c r="B21" s="101"/>
      <c r="C21" s="41"/>
      <c r="D21" s="41"/>
      <c r="E21" s="59">
        <f>E20*G20</f>
        <v>2514000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22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 ht="22.5" customHeight="1">
      <c r="A24" s="102"/>
      <c r="B24" s="103"/>
      <c r="C24" s="48" t="s">
        <v>63</v>
      </c>
      <c r="D24" s="49"/>
      <c r="E24" s="5" t="s">
        <v>62</v>
      </c>
      <c r="F24" s="6">
        <v>53000</v>
      </c>
      <c r="G24" s="3">
        <v>1</v>
      </c>
      <c r="H24" s="6">
        <f>F24*G24</f>
        <v>53000</v>
      </c>
      <c r="I24" s="2"/>
    </row>
    <row r="25" spans="1:9" ht="22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 t="s">
        <v>67</v>
      </c>
      <c r="D25" s="49"/>
      <c r="E25" s="3" t="s">
        <v>64</v>
      </c>
      <c r="F25" s="6">
        <v>58000</v>
      </c>
      <c r="G25" s="3">
        <v>1</v>
      </c>
      <c r="H25" s="6">
        <f t="shared" ref="H25:H32" si="1">F25*G25</f>
        <v>58000</v>
      </c>
      <c r="I25" s="2"/>
    </row>
    <row r="26" spans="1:9" ht="22.5" customHeight="1">
      <c r="A26" s="68"/>
      <c r="B26" s="69"/>
      <c r="C26" s="50" t="s">
        <v>66</v>
      </c>
      <c r="D26" s="49"/>
      <c r="E26" s="5" t="s">
        <v>65</v>
      </c>
      <c r="F26" s="6">
        <v>49000</v>
      </c>
      <c r="G26" s="3">
        <v>1</v>
      </c>
      <c r="H26" s="6">
        <f t="shared" si="1"/>
        <v>49000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32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160000</v>
      </c>
      <c r="F33" s="59"/>
      <c r="G33" s="60"/>
      <c r="H33" s="95" t="s">
        <v>19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35</v>
      </c>
      <c r="B35" s="65"/>
      <c r="C35" s="78"/>
      <c r="D35" s="79"/>
      <c r="E35" s="8" t="s">
        <v>4</v>
      </c>
      <c r="F35" s="106">
        <f>SUM(E21,E33)</f>
        <v>2674000</v>
      </c>
      <c r="G35" s="106"/>
      <c r="H35" s="9" t="s">
        <v>19</v>
      </c>
      <c r="I35" s="2"/>
    </row>
    <row r="36" spans="1:9" ht="16.5" customHeight="1">
      <c r="A36" s="64" t="s">
        <v>34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20</v>
      </c>
      <c r="F36" s="104">
        <f>F35*1.1-F35</f>
        <v>267400.00000000047</v>
      </c>
      <c r="G36" s="105"/>
      <c r="H36" s="10"/>
      <c r="I36" s="2"/>
    </row>
    <row r="37" spans="1:9" ht="17.25" customHeight="1">
      <c r="A37" s="64" t="s">
        <v>30</v>
      </c>
      <c r="B37" s="65"/>
      <c r="C37" s="80"/>
      <c r="D37" s="81"/>
      <c r="E37" s="8" t="s">
        <v>29</v>
      </c>
      <c r="F37" s="60" t="s">
        <v>60</v>
      </c>
      <c r="G37" s="63"/>
      <c r="H37" s="31"/>
      <c r="I37" s="2"/>
    </row>
    <row r="38" spans="1:9" ht="19.5" customHeight="1">
      <c r="A38" s="72" t="s">
        <v>31</v>
      </c>
      <c r="B38" s="73"/>
      <c r="C38" s="82">
        <f>SUM(C35:C36)-C37</f>
        <v>0</v>
      </c>
      <c r="D38" s="83"/>
      <c r="E38" s="26" t="s">
        <v>59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21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3020000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23</v>
      </c>
      <c r="C1" t="s">
        <v>36</v>
      </c>
      <c r="D1" s="12" t="s">
        <v>38</v>
      </c>
      <c r="E1" s="28" t="s">
        <v>57</v>
      </c>
      <c r="F1" s="28"/>
    </row>
    <row r="2" spans="1:6">
      <c r="A2" t="s">
        <v>26</v>
      </c>
      <c r="B2" t="s">
        <v>19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4" t="s">
        <v>39</v>
      </c>
    </row>
    <row r="4" spans="1:6">
      <c r="A4" t="s">
        <v>28</v>
      </c>
      <c r="B4" s="11">
        <f>Sheet1!F35-(Sheet1!C35)</f>
        <v>2674000</v>
      </c>
    </row>
    <row r="5" spans="1:6">
      <c r="A5" t="s">
        <v>42</v>
      </c>
      <c r="B5">
        <f>B4*1.13</f>
        <v>3021619.9999999995</v>
      </c>
    </row>
    <row r="6" spans="1:6">
      <c r="A6" t="s">
        <v>40</v>
      </c>
    </row>
    <row r="7" spans="1:6">
      <c r="A7" t="s">
        <v>18</v>
      </c>
      <c r="B7" s="11">
        <v>60000</v>
      </c>
    </row>
    <row r="8" spans="1:6">
      <c r="A8" t="s">
        <v>51</v>
      </c>
      <c r="B8" s="11">
        <v>70000</v>
      </c>
    </row>
    <row r="9" spans="1:6">
      <c r="A9" t="s">
        <v>49</v>
      </c>
      <c r="B9" s="11">
        <v>80000</v>
      </c>
    </row>
    <row r="10" spans="1:6">
      <c r="A10" t="s">
        <v>50</v>
      </c>
      <c r="B10" s="11">
        <v>100000</v>
      </c>
    </row>
    <row r="11" spans="1:6">
      <c r="A11" t="s">
        <v>53</v>
      </c>
      <c r="B11" s="11">
        <v>151200</v>
      </c>
    </row>
    <row r="12" spans="1:6">
      <c r="A12" t="s">
        <v>52</v>
      </c>
      <c r="B12" s="11">
        <v>188000</v>
      </c>
    </row>
    <row r="13" spans="1:6">
      <c r="A13" t="s">
        <v>54</v>
      </c>
      <c r="B13" s="11">
        <v>194290</v>
      </c>
    </row>
    <row r="14" spans="1:6">
      <c r="A14" t="s">
        <v>55</v>
      </c>
      <c r="B14" s="11">
        <v>359000</v>
      </c>
    </row>
    <row r="15" spans="1:6">
      <c r="A15" t="s">
        <v>56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2020-09-17T06:35:30Z</dcterms:modified>
</cp:coreProperties>
</file>