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55F11E0-A2CE-4A12-870A-9755DF3AF341}" xr6:coauthVersionLast="45" xr6:coauthVersionMax="45" xr10:uidLastSave="{00000000-0000-0000-0000-000000000000}"/>
  <bookViews>
    <workbookView xWindow="-24720" yWindow="157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<sst xmlns="http://schemas.openxmlformats.org/spreadsheetml/2006/main" count="83" uniqueCount="75">
  <si>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</si>
  <si>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</si>
  <si>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</si>
  <si>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</si>
  <si>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</si>
  <si>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</si>
  <si>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</si>
  <si>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</si>
  <si>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</si>
  <si>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</si>
  <si>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</si>
  <si>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</si>
  <si>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</si>
  <si>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</si>
  <si>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</si>
  <si>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</si>
  <si>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</si>
  <si>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</si>
  <si>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</si>
  <si>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</si>
  <si>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</si>
  <si>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</si>
  <si>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</si>
  <si>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</si>
  <si>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</si>
  <si>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</si>
  <si>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</si>
  <si>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</si>
  <si>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</si>
  <si>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</si>
  <si>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</si>
  <si>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</si>
  <si>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</si>
  <si>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</si>
  <si>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</si>
  <si>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</si>
  <si>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</si>
  <si>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</si>
  <si>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</si>
  <si>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</si>
  <si>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</si>
  <si>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</si>
  <si>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</si>
  <si>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</si>
  <si>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</si>
  <si>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</si>
  <si>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</si>
  <si>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</si>
  <si>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</si>
  <si>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</si>
  <si>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</si>
  <si>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</si>
  <si>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</si>
  <si>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</si>
  <si>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</si>
  <si>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</si>
  <si>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</si>
  <si>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</si>
  <si>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</si>
  <si>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</si>
  <si>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</si>
  <si>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</si>
  <si>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</si>
  <si>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</si>
  <si>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</si>
  <si>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</si>
  <si>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</si>
  <si>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</si>
  <si>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</si>
  <si>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</si>
  <si>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</si>
  <si>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</si>
  <si>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카드+현금</t>
  </si>
  <si>
    <t>박명수</t>
    <phoneticPr fontId="1" type="noConversion"/>
  </si>
  <si>
    <t xml:space="preserve">ZALMAN(잘만) GigaMax 650W 80+ 브론즈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</si>
</sst>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17" sqref="F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94" t="s">
        <v>46</v>
      </c>
      <c r="D1" s="95"/>
      <c r="E1" s="43"/>
      <c r="F1" s="44"/>
      <c r="G1" s="44"/>
      <c r="H1" s="45"/>
    </row>
    <row r="2" spans="1:9" ht="22.5" customHeight="1">
      <c r="A2" s="16" t="s">
        <v>47</v>
      </c>
      <c r="B2" s="23">
        <v>1057543755</v>
      </c>
      <c r="C2" s="96"/>
      <c r="D2" s="97"/>
      <c r="E2" s="46"/>
      <c r="F2" s="47"/>
      <c r="G2" s="47"/>
      <c r="H2" s="48"/>
    </row>
    <row r="3" spans="1:9" ht="22.5" customHeight="1">
      <c r="A3" s="16" t="s">
        <v>48</v>
      </c>
      <c r="B3" s="18">
        <f ca="1">TODAY()</f>
        <v>44060</v>
      </c>
      <c r="C3" s="17" t="s">
        <v>49</v>
      </c>
      <c r="D3" s="22"/>
      <c r="E3" s="46"/>
      <c r="F3" s="47"/>
      <c r="G3" s="47"/>
      <c r="H3" s="48"/>
    </row>
    <row r="4" spans="1:9" ht="22.5" customHeight="1">
      <c r="A4" s="15" t="s">
        <v>45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176000</v>
      </c>
      <c r="G6" s="3">
        <v>1</v>
      </c>
      <c r="H6" s="6">
        <f>F6*G6</f>
        <v>176000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71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74</v>
      </c>
      <c r="D15" s="89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5.5" customHeight="1">
      <c r="A16" s="57"/>
      <c r="B16" s="58"/>
      <c r="C16" s="90" t="s">
        <v>63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50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2" t="s">
        <v>58</v>
      </c>
      <c r="D18" s="93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918000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918000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37</v>
      </c>
      <c r="B35" s="77"/>
      <c r="C35" s="86">
        <v>300000</v>
      </c>
      <c r="D35" s="87"/>
      <c r="E35" s="8" t="s">
        <v>4</v>
      </c>
      <c r="F35" s="67">
        <f>SUM(E21,E33)</f>
        <v>918000</v>
      </c>
      <c r="G35" s="67"/>
      <c r="H35" s="9" t="s">
        <v>20</v>
      </c>
      <c r="I35" s="2"/>
    </row>
    <row r="36" spans="1:9" ht="16.5" customHeight="1">
      <c r="A36" s="76" t="s">
        <v>36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700000</v>
      </c>
      <c r="D36" s="85"/>
      <c r="E36" s="8" t="s">
        <v>21</v>
      </c>
      <c r="F36" s="65">
        <f>F35*1.1-F35</f>
        <v>91800.000000000116</v>
      </c>
      <c r="G36" s="66"/>
      <c r="H36" s="10"/>
      <c r="I36" s="2"/>
    </row>
    <row r="37" spans="1:9" ht="17.25" customHeight="1">
      <c r="A37" s="76" t="s">
        <v>32</v>
      </c>
      <c r="B37" s="77"/>
      <c r="C37" s="37">
        <v>20000</v>
      </c>
      <c r="D37" s="38"/>
      <c r="E37" s="8" t="s">
        <v>31</v>
      </c>
      <c r="F37" s="72" t="s">
        <v>72</v>
      </c>
      <c r="G37" s="75"/>
      <c r="H37" s="31"/>
      <c r="I37" s="2"/>
    </row>
    <row r="38" spans="1:9" ht="19.5" customHeight="1">
      <c r="A38" s="33" t="s">
        <v>33</v>
      </c>
      <c r="B38" s="34"/>
      <c r="C38" s="39">
        <f>SUM(C35:C36)-C37</f>
        <v>980000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21" sqref="B21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618000</v>
      </c>
    </row>
    <row r="5" spans="1:6">
      <c r="A5" t="s">
        <v>44</v>
      </c>
      <c r="B5">
        <f>B4*1.13</f>
        <v>698339.99999999988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2020-08-17T08:16:29Z</dcterms:modified>
</cp:coreProperties>
</file>