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1DA3A09-1F79-4428-9A84-3D78AE5D6546}" xr6:coauthVersionLast="46" xr6:coauthVersionMax="46" xr10:uidLastSave="{00000000-0000-0000-0000-000000000000}"/>
  <bookViews>
    <workbookView xWindow="3510" yWindow="351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<sst xmlns="http://schemas.openxmlformats.org/spreadsheetml/2006/main" count="87" uniqueCount="79">
  <si>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</si>
  <si>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</si>
  <si>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</si>
  <si>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</si>
  <si>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</si>
  <si>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</si>
  <si>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</si>
  <si>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</si>
  <si>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</si>
  <si>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</si>
  <si>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</si>
  <si>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</si>
  <si>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</si>
  <si>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</si>
  <si>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</si>
  <si>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</si>
  <si>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</si>
  <si>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</si>
  <si>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</si>
  <si>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</si>
  <si>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</si>
  <si>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</si>
  <si>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</si>
  <si>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</si>
  <si>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</si>
  <si>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</si>
  <si>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</si>
  <si>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</si>
  <si>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</si>
  <si>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</si>
  <si>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</si>
  <si>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</si>
  <si>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</si>
  <si>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</si>
  <si>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</si>
  <si>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</si>
  <si>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</si>
  <si>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</si>
  <si>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</si>
  <si>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</si>
  <si>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</si>
  <si>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</si>
  <si>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</si>
  <si>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</si>
  <si>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</si>
  <si>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</si>
  <si>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</si>
  <si>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</si>
  <si>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</si>
  <si>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</si>
  <si>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</si>
  <si>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</si>
  <si>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</si>
  <si>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</si>
  <si>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</si>
  <si>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</si>
  <si>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</si>
  <si>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</si>
  <si>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</si>
  <si>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</si>
  <si>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</si>
  <si>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</si>
  <si>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</si>
  <si>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</si>
  <si>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darkFlash LP40 ARGB PSU 커버 (블랙)</t>
    <phoneticPr fontId="1" type="noConversion"/>
  </si>
  <si>
    <t>튜닝</t>
    <phoneticPr fontId="1" type="noConversion"/>
  </si>
  <si>
    <t>CPU쿨러</t>
    <phoneticPr fontId="1" type="noConversion"/>
  </si>
  <si>
    <t>NZXT KRAKEN X73</t>
    <phoneticPr fontId="1" type="noConversion"/>
  </si>
  <si>
    <t>ASUS TUF Gaming X570-PRO (Wi-Fi)</t>
    <phoneticPr fontId="1" type="noConversion"/>
  </si>
  <si>
    <t>삼성전자 980 PRO M.2 NVMe (1TB)</t>
    <phoneticPr fontId="1" type="noConversion"/>
  </si>
  <si>
    <t>darkFlash DLX21 RGB MESH 강화유리 (블랙)</t>
    <phoneticPr fontId="1" type="noConversion"/>
  </si>
  <si>
    <t>시소닉 FOCUS GOLD GX-850 Full Modular</t>
    <phoneticPr fontId="1" type="noConversion"/>
  </si>
  <si>
    <t>MSI GeForce RTX 3080 슈프림 X D6X 10GB 트라이프로져2S</t>
    <phoneticPr fontId="1" type="noConversion"/>
  </si>
  <si>
    <t>G.SKILL DDR4 32GB PC4-25600 [16GB x 2] CL14 TRIDENT Z RGB</t>
    <phoneticPr fontId="1" type="noConversion"/>
  </si>
  <si>
    <t>모미어미-네이버카페</t>
    <phoneticPr fontId="1" type="noConversion"/>
  </si>
  <si>
    <t>튜닝</t>
    <phoneticPr fontId="1" type="noConversion"/>
  </si>
  <si>
    <t>조립(수냉S 및 셋팅비)</t>
    <phoneticPr fontId="1" type="noConversion"/>
  </si>
  <si>
    <t>카드</t>
  </si>
  <si>
    <t>AMD 라이젠9-4세대 5900X (버미어) (멀티팩)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</si>
</sst>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3" zoomScaleNormal="100" zoomScaleSheetLayoutView="100" zoomScalePageLayoutView="4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53</v>
      </c>
      <c r="B1" s="23" t="s">
        <v>74</v>
      </c>
      <c r="C1" s="109" t="s">
        <v>55</v>
      </c>
      <c r="D1" s="110"/>
      <c r="E1" s="44"/>
      <c r="F1" s="45"/>
      <c r="G1" s="45"/>
      <c r="H1" s="46"/>
    </row>
    <row r="2" spans="1:9" ht="22.5" customHeight="1">
      <c r="A2" s="15" t="s">
        <v>40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41</v>
      </c>
      <c r="B3" s="17">
        <f ca="1">TODAY()</f>
        <v>44207</v>
      </c>
      <c r="C3" s="16" t="s">
        <v>42</v>
      </c>
      <c r="D3" s="21"/>
      <c r="E3" s="47"/>
      <c r="F3" s="48"/>
      <c r="G3" s="48"/>
      <c r="H3" s="49"/>
    </row>
    <row r="4" spans="1:9" ht="22.5" customHeight="1">
      <c r="A4" s="14" t="s">
        <v>39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56</v>
      </c>
      <c r="B6" s="100"/>
      <c r="C6" s="58" t="s">
        <v>78</v>
      </c>
      <c r="D6" s="59"/>
      <c r="E6" s="3" t="s">
        <v>6</v>
      </c>
      <c r="F6" s="6">
        <v>800000</v>
      </c>
      <c r="G6" s="3">
        <v>1</v>
      </c>
      <c r="H6" s="6">
        <f>F6*G6</f>
        <v>800000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66</v>
      </c>
      <c r="F7" s="6">
        <v>250000</v>
      </c>
      <c r="G7" s="3">
        <v>1</v>
      </c>
      <c r="H7" s="6">
        <f t="shared" ref="H7:H19" si="0">F7*G7</f>
        <v>250000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7</v>
      </c>
      <c r="F8" s="6">
        <v>340000</v>
      </c>
      <c r="G8" s="3">
        <v>1</v>
      </c>
      <c r="H8" s="6">
        <f t="shared" si="0"/>
        <v>340000</v>
      </c>
      <c r="I8" s="2"/>
    </row>
    <row r="9" spans="1:9" ht="24" customHeight="1">
      <c r="A9" s="101"/>
      <c r="B9" s="102"/>
      <c r="C9" s="58" t="s">
        <v>73</v>
      </c>
      <c r="D9" s="59"/>
      <c r="E9" s="3" t="s">
        <v>8</v>
      </c>
      <c r="F9" s="6">
        <v>390000</v>
      </c>
      <c r="G9" s="3">
        <v>1</v>
      </c>
      <c r="H9" s="6">
        <f t="shared" si="0"/>
        <v>390000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9</v>
      </c>
      <c r="F10" s="6">
        <v>1238000</v>
      </c>
      <c r="G10" s="3">
        <v>1</v>
      </c>
      <c r="H10" s="6">
        <f t="shared" si="0"/>
        <v>1238000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10</v>
      </c>
      <c r="F11" s="6">
        <v>315000</v>
      </c>
      <c r="G11" s="3">
        <v>1</v>
      </c>
      <c r="H11" s="6">
        <f t="shared" si="0"/>
        <v>315000</v>
      </c>
      <c r="I11" s="2"/>
    </row>
    <row r="12" spans="1:9" ht="24" customHeight="1">
      <c r="A12" s="101"/>
      <c r="B12" s="102"/>
      <c r="C12" s="58" t="s">
        <v>64</v>
      </c>
      <c r="D12" s="59"/>
      <c r="E12" s="3" t="s">
        <v>65</v>
      </c>
      <c r="F12" s="6">
        <v>16000</v>
      </c>
      <c r="G12" s="3">
        <v>1</v>
      </c>
      <c r="H12" s="6">
        <f t="shared" si="0"/>
        <v>16000</v>
      </c>
      <c r="I12" s="2"/>
    </row>
    <row r="13" spans="1:9" ht="24" customHeight="1">
      <c r="A13" s="101"/>
      <c r="B13" s="102"/>
      <c r="C13" s="94"/>
      <c r="D13" s="95"/>
      <c r="E13" s="3" t="s">
        <v>75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11</v>
      </c>
      <c r="F14" s="6">
        <v>82000</v>
      </c>
      <c r="G14" s="3">
        <v>1</v>
      </c>
      <c r="H14" s="6">
        <f t="shared" si="0"/>
        <v>82000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12</v>
      </c>
      <c r="F15" s="6">
        <v>175000</v>
      </c>
      <c r="G15" s="3">
        <v>1</v>
      </c>
      <c r="H15" s="6">
        <f t="shared" si="0"/>
        <v>175000</v>
      </c>
      <c r="I15" s="2"/>
    </row>
    <row r="16" spans="1:9" ht="24" customHeight="1">
      <c r="A16" s="101"/>
      <c r="B16" s="102"/>
      <c r="C16" s="118"/>
      <c r="D16" s="119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76</v>
      </c>
      <c r="E17" s="4" t="s">
        <v>13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50</v>
      </c>
      <c r="D18" s="121"/>
      <c r="E18" s="4" t="s">
        <v>21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54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57</v>
      </c>
      <c r="B20" s="104"/>
      <c r="C20" s="115" t="s">
        <v>14</v>
      </c>
      <c r="D20" s="115"/>
      <c r="E20" s="69">
        <f>SUM(H6:H19)</f>
        <v>3686000</v>
      </c>
      <c r="F20" s="69"/>
      <c r="G20" s="29">
        <v>1</v>
      </c>
      <c r="H20" s="55" t="s">
        <v>16</v>
      </c>
      <c r="I20" s="2"/>
    </row>
    <row r="21" spans="1:9" ht="12.75" customHeight="1">
      <c r="A21" s="105"/>
      <c r="B21" s="106"/>
      <c r="C21" s="115"/>
      <c r="D21" s="115"/>
      <c r="E21" s="69">
        <f>E20*G20</f>
        <v>3686000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19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58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 t="s">
        <v>59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60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61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62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63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28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16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31</v>
      </c>
      <c r="B35" s="77"/>
      <c r="C35" s="86"/>
      <c r="D35" s="87"/>
      <c r="E35" s="8" t="s">
        <v>4</v>
      </c>
      <c r="F35" s="64">
        <f>SUM(E21,E33)</f>
        <v>3686000</v>
      </c>
      <c r="G35" s="64"/>
      <c r="H35" s="9" t="s">
        <v>16</v>
      </c>
      <c r="I35" s="2"/>
    </row>
    <row r="36" spans="1:9" ht="16.5" customHeight="1">
      <c r="A36" s="76" t="s">
        <v>30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17</v>
      </c>
      <c r="F36" s="62">
        <f>F35*1.1-F35</f>
        <v>368600.00000000047</v>
      </c>
      <c r="G36" s="63"/>
      <c r="H36" s="10"/>
      <c r="I36" s="2"/>
    </row>
    <row r="37" spans="1:9" ht="17.25" customHeight="1">
      <c r="A37" s="76" t="s">
        <v>26</v>
      </c>
      <c r="B37" s="77"/>
      <c r="C37" s="38"/>
      <c r="D37" s="39"/>
      <c r="E37" s="8" t="s">
        <v>25</v>
      </c>
      <c r="F37" s="74" t="s">
        <v>77</v>
      </c>
      <c r="G37" s="75"/>
      <c r="H37" s="32"/>
      <c r="I37" s="2"/>
    </row>
    <row r="38" spans="1:9" ht="19.5" customHeight="1">
      <c r="A38" s="34" t="s">
        <v>27</v>
      </c>
      <c r="B38" s="35"/>
      <c r="C38" s="40">
        <f>SUM(C35:C36)-C37</f>
        <v>0</v>
      </c>
      <c r="D38" s="41"/>
      <c r="E38" s="25" t="s">
        <v>26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18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4170000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20</v>
      </c>
      <c r="C1" t="s">
        <v>32</v>
      </c>
      <c r="D1" s="12" t="s">
        <v>34</v>
      </c>
      <c r="E1" s="27" t="s">
        <v>52</v>
      </c>
      <c r="F1" s="27"/>
    </row>
    <row r="2" spans="1:6">
      <c r="A2" t="s">
        <v>22</v>
      </c>
      <c r="B2" t="s">
        <v>16</v>
      </c>
      <c r="C2" t="s">
        <v>37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3686000</v>
      </c>
    </row>
    <row r="5" spans="1:6">
      <c r="A5" t="s">
        <v>38</v>
      </c>
      <c r="B5">
        <f>B4*1.13</f>
        <v>4165179.9999999995</v>
      </c>
    </row>
    <row r="6" spans="1:6">
      <c r="A6" t="s">
        <v>36</v>
      </c>
    </row>
    <row r="7" spans="1:6">
      <c r="A7" t="s">
        <v>15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2021-01-11T01:26:20Z</cp:lastPrinted>
  <dcterms:created xsi:type="dcterms:W3CDTF">2019-03-28T03:58:09Z</dcterms:created>
  <dcterms:modified xsi:type="dcterms:W3CDTF">2021-01-11T02:30:19Z</dcterms:modified>
</cp:coreProperties>
</file>