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52325DAF-1725-4C18-9D50-5EBA08034182}" xr6:coauthVersionLast="45" xr6:coauthVersionMax="45" xr10:uidLastSave="{00000000-0000-0000-0000-000000000000}"/>
  <bookViews>
    <workbookView xWindow="5115" yWindow="282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<sst xmlns="http://schemas.openxmlformats.org/spreadsheetml/2006/main" count="86" uniqueCount="78">
  <si>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</si>
  <si>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</si>
  <si>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</si>
  <si>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</si>
  <si>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</si>
  <si>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</si>
  <si>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</si>
  <si>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</si>
  <si>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</si>
  <si>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</si>
  <si>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</si>
  <si>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</si>
  <si>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</si>
  <si>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</si>
  <si>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</si>
  <si>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</si>
  <si>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</si>
  <si>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</si>
  <si>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</si>
  <si>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</si>
  <si>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</si>
  <si>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</si>
  <si>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</si>
  <si>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</si>
  <si>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</si>
  <si>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</si>
  <si>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</si>
  <si>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</si>
  <si>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</si>
  <si>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</si>
  <si>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</si>
  <si>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</si>
  <si>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</si>
  <si>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</si>
  <si>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</si>
  <si>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</si>
  <si>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</si>
  <si>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</si>
  <si>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</si>
  <si>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</si>
  <si>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</si>
  <si>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</si>
  <si>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</si>
  <si>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</si>
  <si>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</si>
  <si>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</si>
  <si>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</si>
  <si>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</si>
  <si>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</si>
  <si>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</si>
  <si>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</si>
  <si>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</si>
  <si>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</si>
  <si>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</si>
  <si>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</si>
  <si>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</si>
  <si>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</si>
  <si>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</si>
  <si>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</si>
  <si>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</si>
  <si>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</si>
  <si>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</si>
  <si>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</si>
  <si>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코어i9-9세대 9900K (커피레이크-R) (정품)</t>
    <phoneticPr fontId="1" type="noConversion"/>
  </si>
  <si>
    <t>CORSAIR HYDRO SERIES H150i PRO RGB</t>
    <phoneticPr fontId="1" type="noConversion"/>
  </si>
  <si>
    <t>CORSAIR LL120 RGB (3PACK/Controller)</t>
    <phoneticPr fontId="1" type="noConversion"/>
  </si>
  <si>
    <t>GIGABYTE H370 AORUS Gaming 3</t>
    <phoneticPr fontId="1" type="noConversion"/>
  </si>
  <si>
    <t>GIGABYTE AORUS DDR4 16G PC4-25600 CL16 RGB Memory (8Gx2)</t>
    <phoneticPr fontId="1" type="noConversion"/>
  </si>
  <si>
    <t>갤럭시 GALAX 지포스 RTX 2080 BLACK EX V2 D6 8GB</t>
    <phoneticPr fontId="1" type="noConversion"/>
  </si>
  <si>
    <t>삼성전자 970 EVO M.2 NVMe (500GB)</t>
    <phoneticPr fontId="1" type="noConversion"/>
  </si>
  <si>
    <t>Western Digital WD BLUE 5400/64M (WD40EZRZ, 4TB)</t>
    <phoneticPr fontId="1" type="noConversion"/>
  </si>
  <si>
    <t>BRAVOTEC 트레저 X9 920T 타이탄 글래스 (블랙)</t>
    <phoneticPr fontId="1" type="noConversion"/>
  </si>
  <si>
    <t>마이크로닉스 Classic II 700W</t>
    <phoneticPr fontId="1" type="noConversion"/>
  </si>
  <si>
    <t>LG전자 32UK550</t>
    <phoneticPr fontId="1" type="noConversion"/>
  </si>
  <si>
    <t>모니터</t>
    <phoneticPr fontId="1" type="noConversion"/>
  </si>
  <si>
    <t>삼성전자 U32J590</t>
    <phoneticPr fontId="1" type="noConversion"/>
  </si>
  <si>
    <t>김필오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</si>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</sst>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76</v>
      </c>
      <c r="C1" s="33" t="s">
        <v>45</v>
      </c>
      <c r="D1" s="34"/>
      <c r="E1" s="87"/>
      <c r="F1" s="88"/>
      <c r="G1" s="88"/>
      <c r="H1" s="89"/>
    </row>
    <row r="2" spans="1:9" ht="22.5" customHeight="1">
      <c r="A2" s="18" t="s">
        <v>46</v>
      </c>
      <c r="B2" s="26">
        <v>1089003615</v>
      </c>
      <c r="C2" s="35"/>
      <c r="D2" s="36"/>
      <c r="E2" s="90"/>
      <c r="F2" s="91"/>
      <c r="G2" s="91"/>
      <c r="H2" s="92"/>
    </row>
    <row r="3" spans="1:9" ht="22.5" customHeight="1">
      <c r="A3" s="18" t="s">
        <v>47</v>
      </c>
      <c r="B3" s="20">
        <f ca="1">TODAY()</f>
        <v>44031</v>
      </c>
      <c r="C3" s="19" t="s">
        <v>48</v>
      </c>
      <c r="D3" s="25"/>
      <c r="E3" s="90"/>
      <c r="F3" s="91"/>
      <c r="G3" s="91"/>
      <c r="H3" s="92"/>
    </row>
    <row r="4" spans="1:9" ht="22.5" customHeight="1">
      <c r="A4" s="17" t="s">
        <v>44</v>
      </c>
      <c r="B4" s="39"/>
      <c r="C4" s="39"/>
      <c r="D4" s="40"/>
      <c r="E4" s="93"/>
      <c r="F4" s="94"/>
      <c r="G4" s="94"/>
      <c r="H4" s="95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9" t="s">
        <v>25</v>
      </c>
      <c r="B6" s="100"/>
      <c r="C6" s="57" t="s">
        <v>63</v>
      </c>
      <c r="D6" s="58"/>
      <c r="E6" s="3" t="s">
        <v>6</v>
      </c>
      <c r="F6" s="6">
        <v>605000</v>
      </c>
      <c r="G6" s="3">
        <v>1</v>
      </c>
      <c r="H6" s="6">
        <f>F6*G6</f>
        <v>605000</v>
      </c>
      <c r="I6" s="2"/>
    </row>
    <row r="7" spans="1:9" ht="25.5" customHeight="1">
      <c r="A7" s="101"/>
      <c r="B7" s="102"/>
      <c r="C7" s="57" t="s">
        <v>64</v>
      </c>
      <c r="D7" s="58"/>
      <c r="E7" s="30" t="s">
        <v>15</v>
      </c>
      <c r="F7" s="6">
        <v>250000</v>
      </c>
      <c r="G7" s="3">
        <v>1</v>
      </c>
      <c r="H7" s="6">
        <f t="shared" ref="H7:H19" si="0">F7*G7</f>
        <v>250000</v>
      </c>
      <c r="I7" s="2"/>
    </row>
    <row r="8" spans="1:9" ht="25.5" customHeight="1">
      <c r="A8" s="101"/>
      <c r="B8" s="102"/>
      <c r="C8" s="57" t="s">
        <v>66</v>
      </c>
      <c r="D8" s="58"/>
      <c r="E8" s="3" t="s">
        <v>7</v>
      </c>
      <c r="F8" s="6">
        <v>165000</v>
      </c>
      <c r="G8" s="3">
        <v>1</v>
      </c>
      <c r="H8" s="6">
        <f t="shared" si="0"/>
        <v>165000</v>
      </c>
      <c r="I8" s="2"/>
    </row>
    <row r="9" spans="1:9" ht="25.5" customHeight="1">
      <c r="A9" s="101"/>
      <c r="B9" s="102"/>
      <c r="C9" s="57" t="s">
        <v>67</v>
      </c>
      <c r="D9" s="58"/>
      <c r="E9" s="3" t="s">
        <v>8</v>
      </c>
      <c r="F9" s="6">
        <v>205000</v>
      </c>
      <c r="G9" s="3">
        <v>1</v>
      </c>
      <c r="H9" s="6">
        <f t="shared" si="0"/>
        <v>205000</v>
      </c>
      <c r="I9" s="2"/>
    </row>
    <row r="10" spans="1:9" ht="25.5" customHeight="1">
      <c r="A10" s="101"/>
      <c r="B10" s="102"/>
      <c r="C10" s="57" t="s">
        <v>68</v>
      </c>
      <c r="D10" s="58"/>
      <c r="E10" s="3" t="s">
        <v>9</v>
      </c>
      <c r="F10" s="6">
        <v>1060000</v>
      </c>
      <c r="G10" s="3">
        <v>1</v>
      </c>
      <c r="H10" s="6">
        <f t="shared" si="0"/>
        <v>1060000</v>
      </c>
      <c r="I10" s="2"/>
    </row>
    <row r="11" spans="1:9" ht="25.5" customHeight="1">
      <c r="A11" s="101"/>
      <c r="B11" s="102"/>
      <c r="C11" s="57" t="s">
        <v>69</v>
      </c>
      <c r="D11" s="58"/>
      <c r="E11" s="3" t="s">
        <v>10</v>
      </c>
      <c r="F11" s="6">
        <v>125000</v>
      </c>
      <c r="G11" s="3">
        <v>1</v>
      </c>
      <c r="H11" s="6">
        <f t="shared" si="0"/>
        <v>125000</v>
      </c>
      <c r="I11" s="2"/>
    </row>
    <row r="12" spans="1:9" ht="25.5" customHeight="1">
      <c r="A12" s="101"/>
      <c r="B12" s="102"/>
      <c r="C12" s="57" t="s">
        <v>70</v>
      </c>
      <c r="D12" s="58"/>
      <c r="E12" s="3" t="s">
        <v>11</v>
      </c>
      <c r="F12" s="6">
        <v>135000</v>
      </c>
      <c r="G12" s="3">
        <v>1</v>
      </c>
      <c r="H12" s="6">
        <f t="shared" si="0"/>
        <v>135000</v>
      </c>
      <c r="I12" s="2"/>
    </row>
    <row r="13" spans="1:9" ht="25.5" customHeight="1">
      <c r="A13" s="101"/>
      <c r="B13" s="102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1"/>
      <c r="B14" s="102"/>
      <c r="C14" s="48" t="s">
        <v>71</v>
      </c>
      <c r="D14" s="49"/>
      <c r="E14" s="3" t="s">
        <v>13</v>
      </c>
      <c r="F14" s="6">
        <v>75000</v>
      </c>
      <c r="G14" s="3">
        <v>1</v>
      </c>
      <c r="H14" s="6">
        <f t="shared" si="0"/>
        <v>75000</v>
      </c>
      <c r="I14" s="2"/>
    </row>
    <row r="15" spans="1:9" ht="25.5" customHeight="1">
      <c r="A15" s="101"/>
      <c r="B15" s="102"/>
      <c r="C15" s="48" t="s">
        <v>72</v>
      </c>
      <c r="D15" s="49"/>
      <c r="E15" s="3" t="s">
        <v>14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5.5" customHeight="1">
      <c r="A16" s="101"/>
      <c r="B16" s="102"/>
      <c r="C16" s="48" t="s">
        <v>65</v>
      </c>
      <c r="D16" s="49"/>
      <c r="E16" s="3" t="s">
        <v>16</v>
      </c>
      <c r="F16" s="6">
        <v>140000</v>
      </c>
      <c r="G16" s="3">
        <v>3</v>
      </c>
      <c r="H16" s="6">
        <f t="shared" si="0"/>
        <v>420000</v>
      </c>
      <c r="I16" s="2"/>
    </row>
    <row r="17" spans="1:9">
      <c r="A17" s="101"/>
      <c r="B17" s="102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1"/>
      <c r="B20" s="102"/>
      <c r="C20" s="41" t="s">
        <v>18</v>
      </c>
      <c r="D20" s="41"/>
      <c r="E20" s="59">
        <f>SUM(H6:H19)</f>
        <v>3180000</v>
      </c>
      <c r="F20" s="59"/>
      <c r="G20" s="24">
        <v>1</v>
      </c>
      <c r="H20" s="98" t="s">
        <v>20</v>
      </c>
      <c r="I20" s="2"/>
    </row>
    <row r="21" spans="1:9" ht="12.75" customHeight="1">
      <c r="A21" s="101"/>
      <c r="B21" s="102"/>
      <c r="C21" s="41"/>
      <c r="D21" s="41"/>
      <c r="E21" s="59">
        <f>E20*G20</f>
        <v>3180000</v>
      </c>
      <c r="F21" s="59"/>
      <c r="G21" s="59"/>
      <c r="H21" s="98"/>
      <c r="I21" s="2"/>
    </row>
    <row r="22" spans="1:9" ht="12.75" customHeight="1">
      <c r="A22" s="101"/>
      <c r="B22" s="102"/>
      <c r="C22" s="41"/>
      <c r="D22" s="41"/>
      <c r="E22" s="59"/>
      <c r="F22" s="59"/>
      <c r="G22" s="59"/>
      <c r="H22" s="98"/>
      <c r="I22" s="2"/>
    </row>
    <row r="23" spans="1:9" ht="17.25" customHeight="1">
      <c r="A23" s="101"/>
      <c r="B23" s="102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3"/>
      <c r="B24" s="104"/>
      <c r="C24" s="48" t="s">
        <v>73</v>
      </c>
      <c r="D24" s="49"/>
      <c r="E24" s="5" t="s">
        <v>74</v>
      </c>
      <c r="F24" s="6">
        <v>495000</v>
      </c>
      <c r="G24" s="3">
        <v>1</v>
      </c>
      <c r="H24" s="6">
        <f>F24*G24</f>
        <v>495000</v>
      </c>
      <c r="I24" s="2"/>
    </row>
    <row r="25" spans="1:9" ht="16.5" customHeight="1">
      <c r="A25" s="6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8"/>
      <c r="C25" s="50" t="s">
        <v>75</v>
      </c>
      <c r="D25" s="49"/>
      <c r="E25" s="3" t="s">
        <v>74</v>
      </c>
      <c r="F25" s="6">
        <v>365000</v>
      </c>
      <c r="G25" s="3">
        <v>1</v>
      </c>
      <c r="H25" s="6">
        <f t="shared" ref="H25:H32" si="1">F25*G25</f>
        <v>365000</v>
      </c>
      <c r="I25" s="2"/>
    </row>
    <row r="26" spans="1:9">
      <c r="A26" s="69"/>
      <c r="B26" s="70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9"/>
      <c r="B27" s="70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9"/>
      <c r="B28" s="70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9"/>
      <c r="B29" s="70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9"/>
      <c r="B30" s="70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9"/>
      <c r="B31" s="70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1"/>
      <c r="B32" s="72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3" t="s">
        <v>33</v>
      </c>
      <c r="B33" s="74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860000</v>
      </c>
      <c r="F33" s="59"/>
      <c r="G33" s="60"/>
      <c r="H33" s="96" t="s">
        <v>20</v>
      </c>
      <c r="I33" s="2"/>
    </row>
    <row r="34" spans="1:9" ht="14.25" customHeight="1">
      <c r="A34" s="75"/>
      <c r="B34" s="76"/>
      <c r="C34" s="44"/>
      <c r="D34" s="45"/>
      <c r="E34" s="61"/>
      <c r="F34" s="61"/>
      <c r="G34" s="62"/>
      <c r="H34" s="97"/>
      <c r="I34" s="2"/>
    </row>
    <row r="35" spans="1:9" ht="16.5" customHeight="1">
      <c r="A35" s="65" t="s">
        <v>36</v>
      </c>
      <c r="B35" s="66"/>
      <c r="C35" s="79"/>
      <c r="D35" s="80"/>
      <c r="E35" s="8" t="s">
        <v>4</v>
      </c>
      <c r="F35" s="107">
        <f>SUM(E21,E33)</f>
        <v>4040000</v>
      </c>
      <c r="G35" s="107"/>
      <c r="H35" s="9" t="s">
        <v>20</v>
      </c>
      <c r="I35" s="2"/>
    </row>
    <row r="36" spans="1:9" ht="16.5" customHeight="1">
      <c r="A36" s="65" t="s">
        <v>35</v>
      </c>
      <c r="B36" s="66"/>
      <c r="C36" s="7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8"/>
      <c r="E36" s="8" t="s">
        <v>21</v>
      </c>
      <c r="F36" s="105">
        <f>F35*1.1-F35</f>
        <v>404000</v>
      </c>
      <c r="G36" s="106"/>
      <c r="H36" s="10"/>
      <c r="I36" s="2"/>
    </row>
    <row r="37" spans="1:9" ht="17.25" customHeight="1">
      <c r="A37" s="65" t="s">
        <v>31</v>
      </c>
      <c r="B37" s="66"/>
      <c r="C37" s="81"/>
      <c r="D37" s="82"/>
      <c r="E37" s="8" t="s">
        <v>30</v>
      </c>
      <c r="F37" s="63" t="s">
        <v>77</v>
      </c>
      <c r="G37" s="64"/>
      <c r="H37" s="11"/>
      <c r="I37" s="2"/>
    </row>
    <row r="38" spans="1:9" ht="19.5" customHeight="1">
      <c r="A38" s="73" t="s">
        <v>32</v>
      </c>
      <c r="B38" s="74"/>
      <c r="C38" s="83">
        <f>SUM(C35:C36)-C37</f>
        <v>0</v>
      </c>
      <c r="D38" s="84"/>
      <c r="E38" s="29" t="s">
        <v>61</v>
      </c>
      <c r="F38" s="63"/>
      <c r="G38" s="64"/>
      <c r="H38" s="108"/>
      <c r="I38" s="2"/>
    </row>
    <row r="39" spans="1:9" ht="20.25" customHeight="1">
      <c r="A39" s="75"/>
      <c r="B39" s="76"/>
      <c r="C39" s="85"/>
      <c r="D39" s="86"/>
      <c r="E39" s="14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4444000</v>
      </c>
      <c r="G39" s="59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4040000</v>
      </c>
    </row>
    <row r="5" spans="1:6">
      <c r="A5" t="s">
        <v>43</v>
      </c>
      <c r="B5">
        <f>B4*1.13</f>
        <v>4565200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2020-07-19T08:12:17Z</cp:lastPrinted>
  <dcterms:created xsi:type="dcterms:W3CDTF">2019-03-28T03:58:09Z</dcterms:created>
  <dcterms:modified xsi:type="dcterms:W3CDTF">2020-07-19T08:17:26Z</dcterms:modified>
</cp:coreProperties>
</file>