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F3CBAE0-D635-4E6B-8E67-D2690EC4AAB1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<sst xmlns="http://schemas.openxmlformats.org/spreadsheetml/2006/main" count="93" uniqueCount="85">
  <si>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</si>
  <si>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</si>
  <si>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</si>
  <si>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</si>
  <si>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</si>
  <si>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</si>
  <si>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</si>
  <si>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</si>
  <si>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</si>
  <si>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</si>
  <si>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</si>
  <si>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</si>
  <si>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</si>
  <si>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</si>
  <si>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</si>
  <si>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</si>
  <si>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</si>
  <si>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</si>
  <si>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</si>
  <si>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</si>
  <si>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</si>
  <si>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</si>
  <si>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</si>
  <si>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</si>
  <si>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</si>
  <si>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</si>
  <si>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</si>
  <si>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</si>
  <si>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</si>
  <si>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</si>
  <si>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</si>
  <si>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</si>
  <si>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</si>
  <si>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</si>
  <si>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</si>
  <si>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</si>
  <si>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</si>
  <si>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</si>
  <si>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</si>
  <si>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</si>
  <si>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</si>
  <si>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</si>
  <si>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</si>
  <si>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</si>
  <si>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</si>
  <si>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</si>
  <si>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</si>
  <si>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</si>
  <si>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</si>
  <si>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</si>
  <si>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</si>
  <si>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</si>
  <si>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</si>
  <si>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</si>
  <si>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</si>
  <si>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</si>
  <si>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</si>
  <si>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</si>
  <si>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</si>
  <si>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</si>
  <si>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</si>
  <si>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</si>
  <si>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AMD 라이젠5-3세대 3600 (마티스) (정품)</t>
    <phoneticPr fontId="1" type="noConversion"/>
  </si>
  <si>
    <t>IPLEX Typhoon</t>
    <phoneticPr fontId="1" type="noConversion"/>
  </si>
  <si>
    <t>TeamGroup T-Force DDR4 16G PC4-25600 CL16 Delta RGB (8Gx2) 서린</t>
    <phoneticPr fontId="1" type="noConversion"/>
  </si>
  <si>
    <t>Western Digital WD BLUE SN550 M.2 NVMe (500GB)</t>
    <phoneticPr fontId="1" type="noConversion"/>
  </si>
  <si>
    <t>COX A5 유토피아 강화유리 스펙트럼 CORONA</t>
    <phoneticPr fontId="1" type="noConversion"/>
  </si>
  <si>
    <t>마이크로닉스 Classic II 700W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</si>
  <si>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</si>
  <si>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</si>
  <si>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</si>
  <si>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한성 TFG32F16V 1500R 리얼 165 게이밍 무결점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</si>
  <si>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</si>
  <si>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</si>
  <si>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장패드</t>
    <phoneticPr fontId="1" type="noConversion"/>
  </si>
  <si>
    <t>고급 5mm 게이밍 장패드</t>
    <phoneticPr fontId="1" type="noConversion"/>
  </si>
  <si>
    <t>ASUS PRIME B450M-A 대원CTS</t>
    <phoneticPr fontId="1" type="noConversion"/>
  </si>
  <si>
    <t>M.2 방열판</t>
    <phoneticPr fontId="1" type="noConversion"/>
  </si>
  <si>
    <t>LED바</t>
    <phoneticPr fontId="1" type="noConversion"/>
  </si>
  <si>
    <t>시스기어 아우라싱크 RGB 스트립</t>
    <phoneticPr fontId="1" type="noConversion"/>
  </si>
  <si>
    <t>레인보우 120mm 케이스팬</t>
    <phoneticPr fontId="1" type="noConversion"/>
  </si>
  <si>
    <t>RTX2060 SUPER 이엠텍(EMTEK) 2060 SUPER 스톰X듀얼 8G</t>
    <phoneticPr fontId="1" type="noConversion"/>
  </si>
  <si>
    <t>김지문(박병건님소개)</t>
    <phoneticPr fontId="1" type="noConversion"/>
  </si>
  <si>
    <t>스피커</t>
    <phoneticPr fontId="1" type="noConversion"/>
  </si>
  <si>
    <t>ABKO SP200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</si>
</sst>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G29" sqref="G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82</v>
      </c>
      <c r="C1" s="93" t="s">
        <v>44</v>
      </c>
      <c r="D1" s="94"/>
      <c r="E1" s="43"/>
      <c r="F1" s="44"/>
      <c r="G1" s="44"/>
      <c r="H1" s="45"/>
    </row>
    <row r="2" spans="1:9" ht="22.5" customHeight="1">
      <c r="A2" s="18" t="s">
        <v>45</v>
      </c>
      <c r="B2" s="26">
        <v>1050178849</v>
      </c>
      <c r="C2" s="95"/>
      <c r="D2" s="96"/>
      <c r="E2" s="46"/>
      <c r="F2" s="47"/>
      <c r="G2" s="47"/>
      <c r="H2" s="48"/>
    </row>
    <row r="3" spans="1:9" ht="22.5" customHeight="1">
      <c r="A3" s="18" t="s">
        <v>46</v>
      </c>
      <c r="B3" s="20">
        <f ca="1">TODAY()</f>
        <v>44017</v>
      </c>
      <c r="C3" s="19" t="s">
        <v>47</v>
      </c>
      <c r="D3" s="25"/>
      <c r="E3" s="46"/>
      <c r="F3" s="47"/>
      <c r="G3" s="47"/>
      <c r="H3" s="48"/>
    </row>
    <row r="4" spans="1:9" ht="22.5" customHeight="1">
      <c r="A4" s="17" t="s">
        <v>43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62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63</v>
      </c>
      <c r="D7" s="64"/>
      <c r="E7" s="30" t="s">
        <v>14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5.5" customHeight="1">
      <c r="A10" s="57"/>
      <c r="B10" s="58"/>
      <c r="C10" s="63" t="s">
        <v>81</v>
      </c>
      <c r="D10" s="64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5.5" customHeight="1">
      <c r="A11" s="57"/>
      <c r="B11" s="58"/>
      <c r="C11" s="63" t="s">
        <v>65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77</v>
      </c>
      <c r="D13" s="88"/>
      <c r="E13" s="3" t="s">
        <v>77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5.5" customHeight="1">
      <c r="A14" s="57"/>
      <c r="B14" s="58"/>
      <c r="C14" s="87" t="s">
        <v>66</v>
      </c>
      <c r="D14" s="88"/>
      <c r="E14" s="3" t="s">
        <v>12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67</v>
      </c>
      <c r="D15" s="88"/>
      <c r="E15" s="3" t="s">
        <v>13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9" t="s">
        <v>80</v>
      </c>
      <c r="D16" s="90"/>
      <c r="E16" s="3" t="s">
        <v>15</v>
      </c>
      <c r="F16" s="6">
        <v>15000</v>
      </c>
      <c r="G16" s="3">
        <v>2</v>
      </c>
      <c r="H16" s="6">
        <f t="shared" si="0"/>
        <v>30000</v>
      </c>
      <c r="I16" s="2"/>
    </row>
    <row r="17" spans="1:9">
      <c r="A17" s="57"/>
      <c r="B17" s="58"/>
      <c r="C17" s="23"/>
      <c r="D17" s="22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56</v>
      </c>
      <c r="D18" s="9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79</v>
      </c>
      <c r="D19" s="110"/>
      <c r="E19" s="4" t="s">
        <v>78</v>
      </c>
      <c r="F19" s="7">
        <v>30000</v>
      </c>
      <c r="G19" s="4">
        <v>1</v>
      </c>
      <c r="H19" s="7">
        <f t="shared" si="0"/>
        <v>30000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1330000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1330000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71</v>
      </c>
      <c r="D24" s="88"/>
      <c r="E24" s="5" t="s">
        <v>68</v>
      </c>
      <c r="F24" s="6">
        <v>255000</v>
      </c>
      <c r="G24" s="3">
        <v>1</v>
      </c>
      <c r="H24" s="6">
        <f>F24*G24</f>
        <v>255000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72</v>
      </c>
      <c r="D25" s="88"/>
      <c r="E25" s="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73</v>
      </c>
      <c r="D26" s="88"/>
      <c r="E26" s="5" t="s">
        <v>70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75</v>
      </c>
      <c r="D27" s="108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84</v>
      </c>
      <c r="D28" s="108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255000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7">
        <f>SUM(E21,E33)</f>
        <v>1585000</v>
      </c>
      <c r="G35" s="67"/>
      <c r="H35" s="9" t="s">
        <v>19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20</v>
      </c>
      <c r="F36" s="65">
        <f>F35*1.1-F35</f>
        <v>158500.00000000023</v>
      </c>
      <c r="G36" s="66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69" t="s">
        <v>61</v>
      </c>
      <c r="G37" s="70"/>
      <c r="H37" s="1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9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1790000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3" t="s">
        <v>38</v>
      </c>
      <c r="E1" s="31" t="s">
        <v>58</v>
      </c>
      <c r="F1" s="31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6" t="s">
        <v>39</v>
      </c>
    </row>
    <row r="4" spans="1:6">
      <c r="A4" t="s">
        <v>28</v>
      </c>
      <c r="B4" s="12">
        <f>Sheet1!F35-(Sheet1!C35)</f>
        <v>1585000</v>
      </c>
    </row>
    <row r="5" spans="1:6">
      <c r="A5" t="s">
        <v>42</v>
      </c>
      <c r="B5">
        <f>B4*1.13</f>
        <v>1791049.9999999998</v>
      </c>
    </row>
    <row r="6" spans="1:6">
      <c r="A6" t="s">
        <v>40</v>
      </c>
    </row>
    <row r="7" spans="1:6">
      <c r="A7" t="s">
        <v>18</v>
      </c>
      <c r="B7" s="12">
        <v>60000</v>
      </c>
    </row>
    <row r="8" spans="1:6">
      <c r="A8" t="s">
        <v>51</v>
      </c>
      <c r="B8" s="12">
        <v>70000</v>
      </c>
    </row>
    <row r="9" spans="1:6">
      <c r="A9" t="s">
        <v>49</v>
      </c>
      <c r="B9" s="12">
        <v>80000</v>
      </c>
    </row>
    <row r="10" spans="1:6">
      <c r="A10" t="s">
        <v>50</v>
      </c>
      <c r="B10" s="12">
        <v>100000</v>
      </c>
    </row>
    <row r="11" spans="1:6">
      <c r="A11" t="s">
        <v>53</v>
      </c>
      <c r="B11" s="12">
        <v>151200</v>
      </c>
    </row>
    <row r="12" spans="1:6">
      <c r="A12" t="s">
        <v>52</v>
      </c>
      <c r="B12" s="12">
        <v>188000</v>
      </c>
    </row>
    <row r="13" spans="1:6">
      <c r="A13" t="s">
        <v>54</v>
      </c>
      <c r="B13" s="12">
        <v>194290</v>
      </c>
    </row>
    <row r="14" spans="1:6">
      <c r="A14" t="s">
        <v>55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2020-07-05T03:28:58Z</dcterms:modified>
</cp:coreProperties>
</file>