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1305" yWindow="1545" windowWidth="28800" windowHeight="15435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<sst xmlns="http://schemas.openxmlformats.org/spreadsheetml/2006/main" count="88" uniqueCount="80">
  <si>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</si>
  <si>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</si>
  <si>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</si>
  <si>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</si>
  <si>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</si>
  <si>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</si>
  <si>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</si>
  <si>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</si>
  <si>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</si>
  <si>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</si>
  <si>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</si>
  <si>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</si>
  <si>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</si>
  <si>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</si>
  <si>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</si>
  <si>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</si>
  <si>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</si>
  <si>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</si>
  <si>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</si>
  <si>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</si>
  <si>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</si>
  <si>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</si>
  <si>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</si>
  <si>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</si>
  <si>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</si>
  <si>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</si>
  <si>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</si>
  <si>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</si>
  <si>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</si>
  <si>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</si>
  <si>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</si>
  <si>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</si>
  <si>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</si>
  <si>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</si>
  <si>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</si>
  <si>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</si>
  <si>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</si>
  <si>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</si>
  <si>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</si>
  <si>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</si>
  <si>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</si>
  <si>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</si>
  <si>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</si>
  <si>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</si>
  <si>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</si>
  <si>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</si>
  <si>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</si>
  <si>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</si>
  <si>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</si>
  <si>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</si>
  <si>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</si>
  <si>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</si>
  <si>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</si>
  <si>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</si>
  <si>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</si>
  <si>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</si>
  <si>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</si>
  <si>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</si>
  <si>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</si>
  <si>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</si>
  <si>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</si>
  <si>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</si>
  <si>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</si>
  <si>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</si>
  <si>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</si>
  <si>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</si>
  <si>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인텔 기본쿨러</t>
    <phoneticPr fontId="1" type="noConversion"/>
  </si>
  <si>
    <t>삼성전자 DDR4-2666 (8GB)</t>
    <phoneticPr fontId="1" type="noConversion"/>
  </si>
  <si>
    <t>GIGABYTE H410M DS2V 듀러블에디션</t>
    <phoneticPr fontId="1" type="noConversion"/>
  </si>
  <si>
    <t>Western Digital WD BLUE SN550 M.2 NVMe (500GB)</t>
    <phoneticPr fontId="1" type="noConversion"/>
  </si>
  <si>
    <t>아이구주 HATCH 6 플렉스 메쉬 강화유리 미니 (블랙)</t>
    <phoneticPr fontId="1" type="noConversion"/>
  </si>
  <si>
    <t>잘만 WATTGIGA K 550W 80PLUS BRONZE 230V EU</t>
    <phoneticPr fontId="1" type="noConversion"/>
  </si>
  <si>
    <t>무선랜카드</t>
    <phoneticPr fontId="1" type="noConversion"/>
  </si>
  <si>
    <t>IPTIME A2000UA 4dbi</t>
    <phoneticPr fontId="1" type="noConversion"/>
  </si>
  <si>
    <t>BenQ GW2480 아이케어 무결점</t>
    <phoneticPr fontId="1" type="noConversion"/>
  </si>
  <si>
    <t>인텔 UHD 630 내장그래픽</t>
    <phoneticPr fontId="1" type="noConversion"/>
  </si>
  <si>
    <t>인텔 코어i3-10세대 10100 (코멧레이크S) (정품)</t>
    <phoneticPr fontId="1" type="noConversion"/>
  </si>
  <si>
    <t>김재웅</t>
    <phoneticPr fontId="1" type="noConversion"/>
  </si>
  <si>
    <t>장패드</t>
    <phoneticPr fontId="1" type="noConversion"/>
  </si>
  <si>
    <t>고급 게이밍 5mm 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</si>
</sst>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BreakPreview" topLeftCell="A13" zoomScaleNormal="100" zoomScaleSheetLayoutView="100" zoomScalePageLayoutView="40" workbookViewId="0">
      <selection activeCell="C26" sqref="C26:D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 t="s">
        <v>77</v>
      </c>
      <c r="C1" s="44" t="s">
        <v>61</v>
      </c>
      <c r="D1" s="45"/>
      <c r="E1" s="103"/>
      <c r="F1" s="104"/>
      <c r="G1" s="104"/>
      <c r="H1" s="105"/>
    </row>
    <row r="2" spans="1:9" ht="22.5" customHeight="1">
      <c r="A2" s="15" t="s">
        <v>43</v>
      </c>
      <c r="B2" s="22">
        <v>1062733263</v>
      </c>
      <c r="C2" s="46"/>
      <c r="D2" s="47"/>
      <c r="E2" s="106"/>
      <c r="F2" s="107"/>
      <c r="G2" s="107"/>
      <c r="H2" s="108"/>
    </row>
    <row r="3" spans="1:9" ht="22.5" customHeight="1">
      <c r="A3" s="15" t="s">
        <v>44</v>
      </c>
      <c r="B3" s="17">
        <f ca="1">TODAY()</f>
        <v>44186</v>
      </c>
      <c r="C3" s="16" t="s">
        <v>45</v>
      </c>
      <c r="D3" s="21"/>
      <c r="E3" s="106"/>
      <c r="F3" s="107"/>
      <c r="G3" s="107"/>
      <c r="H3" s="108"/>
    </row>
    <row r="4" spans="1:9" ht="22.5" customHeight="1">
      <c r="A4" s="14" t="s">
        <v>42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62</v>
      </c>
      <c r="B6" s="35"/>
      <c r="C6" s="61" t="s">
        <v>76</v>
      </c>
      <c r="D6" s="62"/>
      <c r="E6" s="3" t="s">
        <v>6</v>
      </c>
      <c r="F6" s="6">
        <v>150000</v>
      </c>
      <c r="G6" s="3">
        <v>1</v>
      </c>
      <c r="H6" s="6">
        <f>F6*G6</f>
        <v>150000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68</v>
      </c>
      <c r="D8" s="116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36"/>
      <c r="B10" s="37"/>
      <c r="C10" s="61" t="s">
        <v>75</v>
      </c>
      <c r="D10" s="62"/>
      <c r="E10" s="3" t="s">
        <v>9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10</v>
      </c>
      <c r="F11" s="6">
        <v>75000</v>
      </c>
      <c r="G11" s="3">
        <v>1</v>
      </c>
      <c r="H11" s="6">
        <f t="shared" si="0"/>
        <v>75000</v>
      </c>
      <c r="I11" s="2"/>
    </row>
    <row r="12" spans="1:9" ht="24" customHeight="1">
      <c r="A12" s="36"/>
      <c r="B12" s="37"/>
      <c r="C12" s="61" t="s">
        <v>60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59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73</v>
      </c>
      <c r="D16" s="58"/>
      <c r="E16" s="3" t="s">
        <v>72</v>
      </c>
      <c r="F16" s="6">
        <v>35000</v>
      </c>
      <c r="G16" s="3">
        <v>1</v>
      </c>
      <c r="H16" s="6">
        <f t="shared" si="0"/>
        <v>35000</v>
      </c>
      <c r="I16" s="2"/>
    </row>
    <row r="17" spans="1:9" ht="24" customHeight="1">
      <c r="A17" s="36"/>
      <c r="B17" s="37"/>
      <c r="C17" s="20"/>
      <c r="D17" s="19" t="s">
        <v>46</v>
      </c>
      <c r="E17" s="4" t="s">
        <v>16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54</v>
      </c>
      <c r="D18" s="60"/>
      <c r="E18" s="4" t="s">
        <v>24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63</v>
      </c>
      <c r="B20" s="39"/>
      <c r="C20" s="52" t="s">
        <v>17</v>
      </c>
      <c r="D20" s="52"/>
      <c r="E20" s="67">
        <f>SUM(H6:H19)</f>
        <v>535000</v>
      </c>
      <c r="F20" s="67"/>
      <c r="G20" s="29">
        <v>1</v>
      </c>
      <c r="H20" s="114" t="s">
        <v>19</v>
      </c>
      <c r="I20" s="2"/>
    </row>
    <row r="21" spans="1:9" ht="12.75" customHeight="1">
      <c r="A21" s="40"/>
      <c r="B21" s="41"/>
      <c r="C21" s="52"/>
      <c r="D21" s="52"/>
      <c r="E21" s="67">
        <f>E20*G20</f>
        <v>535000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22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0.100000000000001" customHeight="1">
      <c r="A24" s="42"/>
      <c r="B24" s="43"/>
      <c r="C24" s="55" t="s">
        <v>74</v>
      </c>
      <c r="D24" s="56"/>
      <c r="E24" s="5" t="s">
        <v>65</v>
      </c>
      <c r="F24" s="6">
        <v>130000</v>
      </c>
      <c r="G24" s="3">
        <v>1</v>
      </c>
      <c r="H24" s="6">
        <f>F24*G24</f>
        <v>130000</v>
      </c>
      <c r="I24" s="2"/>
    </row>
    <row r="25" spans="1:9" ht="20.100000000000001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79</v>
      </c>
      <c r="D25" s="56"/>
      <c r="E25" s="33" t="s">
        <v>78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0.100000000000001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0.100000000000001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0.100000000000001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0.100000000000001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0.100000000000001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31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130000</v>
      </c>
      <c r="F33" s="69"/>
      <c r="G33" s="69"/>
      <c r="H33" s="112" t="s">
        <v>19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34</v>
      </c>
      <c r="B35" s="75"/>
      <c r="C35" s="88"/>
      <c r="D35" s="89"/>
      <c r="E35" s="8" t="s">
        <v>4</v>
      </c>
      <c r="F35" s="119">
        <f>SUM(E21,E33)</f>
        <v>665000</v>
      </c>
      <c r="G35" s="119"/>
      <c r="H35" s="9" t="s">
        <v>19</v>
      </c>
      <c r="I35" s="2"/>
    </row>
    <row r="36" spans="1:9" ht="16.5" customHeight="1">
      <c r="A36" s="74" t="s">
        <v>33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20</v>
      </c>
      <c r="F36" s="117">
        <f>F35*1.1-F35</f>
        <v>66500.000000000116</v>
      </c>
      <c r="G36" s="118"/>
      <c r="H36" s="10"/>
      <c r="I36" s="2"/>
    </row>
    <row r="37" spans="1:9" ht="17.25" customHeight="1">
      <c r="A37" s="74" t="s">
        <v>29</v>
      </c>
      <c r="B37" s="75"/>
      <c r="C37" s="97"/>
      <c r="D37" s="98"/>
      <c r="E37" s="8" t="s">
        <v>28</v>
      </c>
      <c r="F37" s="72" t="s">
        <v>64</v>
      </c>
      <c r="G37" s="73"/>
      <c r="H37" s="32"/>
      <c r="I37" s="2"/>
    </row>
    <row r="38" spans="1:9" ht="19.5" customHeight="1">
      <c r="A38" s="82" t="s">
        <v>30</v>
      </c>
      <c r="B38" s="83"/>
      <c r="C38" s="99">
        <f>SUM(C35:C36)-C37</f>
        <v>0</v>
      </c>
      <c r="D38" s="100"/>
      <c r="E38" s="25" t="s">
        <v>29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21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731500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23</v>
      </c>
      <c r="C1" t="s">
        <v>35</v>
      </c>
      <c r="D1" s="12" t="s">
        <v>37</v>
      </c>
      <c r="E1" s="27" t="s">
        <v>56</v>
      </c>
      <c r="F1" s="27"/>
    </row>
    <row r="2" spans="1:6">
      <c r="A2" t="s">
        <v>25</v>
      </c>
      <c r="B2" t="s">
        <v>19</v>
      </c>
      <c r="C2" t="s">
        <v>40</v>
      </c>
      <c r="D2" t="s">
        <v>36</v>
      </c>
    </row>
    <row r="3" spans="1:6">
      <c r="A3" t="s">
        <v>26</v>
      </c>
      <c r="B3" t="s">
        <v>32</v>
      </c>
      <c r="D3" s="13" t="s">
        <v>38</v>
      </c>
    </row>
    <row r="4" spans="1:6">
      <c r="A4" t="s">
        <v>27</v>
      </c>
      <c r="B4" s="11">
        <f>Sheet1!F35-(Sheet1!C35)</f>
        <v>665000</v>
      </c>
    </row>
    <row r="5" spans="1:6">
      <c r="A5" t="s">
        <v>41</v>
      </c>
      <c r="B5">
        <f>B4*1.13</f>
        <v>751449.99999999988</v>
      </c>
    </row>
    <row r="6" spans="1:6">
      <c r="A6" t="s">
        <v>39</v>
      </c>
    </row>
    <row r="7" spans="1:6">
      <c r="A7" t="s">
        <v>18</v>
      </c>
      <c r="B7" s="11">
        <v>60000</v>
      </c>
    </row>
    <row r="8" spans="1:6">
      <c r="A8" t="s">
        <v>49</v>
      </c>
      <c r="B8" s="11">
        <v>70000</v>
      </c>
    </row>
    <row r="9" spans="1:6">
      <c r="A9" t="s">
        <v>47</v>
      </c>
      <c r="B9" s="11">
        <v>80000</v>
      </c>
    </row>
    <row r="10" spans="1:6">
      <c r="A10" t="s">
        <v>48</v>
      </c>
      <c r="B10" s="11">
        <v>100000</v>
      </c>
    </row>
    <row r="11" spans="1:6">
      <c r="A11" t="s">
        <v>51</v>
      </c>
      <c r="B11" s="11">
        <v>151200</v>
      </c>
    </row>
    <row r="12" spans="1:6">
      <c r="A12" t="s">
        <v>50</v>
      </c>
      <c r="B12" s="11">
        <v>188000</v>
      </c>
    </row>
    <row r="13" spans="1:6">
      <c r="A13" t="s">
        <v>52</v>
      </c>
      <c r="B13" s="11">
        <v>194290</v>
      </c>
    </row>
    <row r="14" spans="1:6">
      <c r="A14" t="s">
        <v>53</v>
      </c>
      <c r="B14" s="11">
        <v>359000</v>
      </c>
    </row>
    <row r="15" spans="1:6">
      <c r="A15" t="s">
        <v>55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2020-12-21T09:54:46Z</dcterms:modified>
</cp:coreProperties>
</file>