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4A8908A-CDE1-475C-A0F0-E2D7C8C89E09}" xr6:coauthVersionLast="45" xr6:coauthVersionMax="45" xr10:uidLastSave="{00000000-0000-0000-0000-000000000000}"/>
  <bookViews>
    <workbookView xWindow="3000" yWindow="1275" windowWidth="21600" windowHeight="114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<sst xmlns="http://schemas.openxmlformats.org/spreadsheetml/2006/main" count="90" uniqueCount="78">
  <si>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</si>
  <si>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</si>
  <si>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</si>
  <si>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</si>
  <si>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</si>
  <si>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</si>
  <si>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</si>
  <si>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</si>
  <si>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</si>
  <si>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</si>
  <si>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</si>
  <si>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</si>
  <si>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</si>
  <si>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</si>
  <si>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</si>
  <si>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</si>
  <si>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</si>
  <si>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</si>
  <si>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</si>
  <si>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</si>
  <si>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</si>
  <si>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</si>
  <si>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</si>
  <si>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</si>
  <si>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</si>
  <si>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</si>
  <si>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</si>
  <si>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</si>
  <si>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</si>
  <si>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</si>
  <si>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</si>
  <si>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</si>
  <si>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</si>
  <si>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</si>
  <si>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</si>
  <si>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</si>
  <si>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</si>
  <si>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</si>
  <si>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</si>
  <si>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</si>
  <si>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</si>
  <si>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</si>
  <si>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</si>
  <si>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</si>
  <si>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</si>
  <si>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</si>
  <si>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</si>
  <si>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</si>
  <si>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</si>
  <si>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</si>
  <si>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</si>
  <si>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</si>
  <si>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</si>
  <si>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</si>
  <si>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</si>
  <si>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</si>
  <si>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</si>
  <si>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</si>
  <si>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</si>
  <si>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</si>
  <si>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</si>
  <si>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</si>
  <si>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</si>
  <si>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</si>
  <si>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</si>
  <si>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</si>
  <si>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</si>
  <si>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</si>
  <si>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</si>
  <si>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</si>
  <si>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</si>
  <si>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</si>
  <si>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</si>
  <si>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MSI 지포스 GTX 1660 SUPER 벤투스 OC D6 6GB</t>
    <phoneticPr fontId="1" type="noConversion"/>
  </si>
  <si>
    <t>기존</t>
    <phoneticPr fontId="1" type="noConversion"/>
  </si>
  <si>
    <t>Western Digital WD GREEN SSD (240GB)</t>
    <phoneticPr fontId="1" type="noConversion"/>
  </si>
  <si>
    <t>잘만 550W 80PLUS Bronze 230V EU</t>
    <phoneticPr fontId="1" type="noConversion"/>
  </si>
  <si>
    <t>김유진(부분업그레이드)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</si>
</sst>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77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43</v>
      </c>
      <c r="B2" s="22">
        <v>1021063706</v>
      </c>
      <c r="C2" s="46"/>
      <c r="D2" s="47"/>
      <c r="E2" s="106"/>
      <c r="F2" s="107"/>
      <c r="G2" s="107"/>
      <c r="H2" s="108"/>
    </row>
    <row r="3" spans="1:9" ht="22.5" customHeight="1">
      <c r="A3" s="15" t="s">
        <v>44</v>
      </c>
      <c r="B3" s="17">
        <f ca="1">TODAY()</f>
        <v>44213</v>
      </c>
      <c r="C3" s="16" t="s">
        <v>45</v>
      </c>
      <c r="D3" s="21"/>
      <c r="E3" s="106"/>
      <c r="F3" s="107"/>
      <c r="G3" s="107"/>
      <c r="H3" s="108"/>
    </row>
    <row r="4" spans="1:9" ht="22.5" customHeight="1">
      <c r="A4" s="14" t="s">
        <v>42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70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14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72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74</v>
      </c>
      <c r="D9" s="62"/>
      <c r="E9" s="3" t="s">
        <v>8</v>
      </c>
      <c r="F9" s="6">
        <v>0</v>
      </c>
      <c r="G9" s="3">
        <v>2</v>
      </c>
      <c r="H9" s="6">
        <f t="shared" si="0"/>
        <v>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36"/>
      <c r="B11" s="37"/>
      <c r="C11" s="63" t="s">
        <v>74</v>
      </c>
      <c r="D11" s="64"/>
      <c r="E11" s="3" t="s">
        <v>10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36"/>
      <c r="B12" s="37"/>
      <c r="C12" s="61" t="s">
        <v>75</v>
      </c>
      <c r="D12" s="62"/>
      <c r="E12" s="3" t="s">
        <v>10</v>
      </c>
      <c r="F12" s="6">
        <v>40000</v>
      </c>
      <c r="G12" s="3">
        <v>1</v>
      </c>
      <c r="H12" s="6">
        <f t="shared" si="0"/>
        <v>40000</v>
      </c>
      <c r="I12" s="2"/>
    </row>
    <row r="13" spans="1:9" ht="24" customHeight="1">
      <c r="A13" s="36"/>
      <c r="B13" s="37"/>
      <c r="C13" s="55" t="s">
        <v>74</v>
      </c>
      <c r="D13" s="56"/>
      <c r="E13" s="3" t="s">
        <v>11</v>
      </c>
      <c r="F13" s="6">
        <v>0</v>
      </c>
      <c r="G13" s="3">
        <v>1</v>
      </c>
      <c r="H13" s="6">
        <f t="shared" si="0"/>
        <v>0</v>
      </c>
      <c r="I13" s="2"/>
    </row>
    <row r="14" spans="1:9" ht="24" customHeight="1">
      <c r="A14" s="36"/>
      <c r="B14" s="37"/>
      <c r="C14" s="55" t="s">
        <v>74</v>
      </c>
      <c r="D14" s="56"/>
      <c r="E14" s="3" t="s">
        <v>12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36"/>
      <c r="B15" s="37"/>
      <c r="C15" s="55" t="s">
        <v>76</v>
      </c>
      <c r="D15" s="56"/>
      <c r="E15" s="3" t="s">
        <v>13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46</v>
      </c>
      <c r="E17" s="4" t="s">
        <v>16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36"/>
      <c r="B18" s="37"/>
      <c r="C18" s="59" t="s">
        <v>54</v>
      </c>
      <c r="D18" s="60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17</v>
      </c>
      <c r="D20" s="52"/>
      <c r="E20" s="67">
        <f>SUM(H6:H19)</f>
        <v>810000</v>
      </c>
      <c r="F20" s="67"/>
      <c r="G20" s="29">
        <v>1</v>
      </c>
      <c r="H20" s="114" t="s">
        <v>19</v>
      </c>
      <c r="I20" s="2"/>
    </row>
    <row r="21" spans="1:9" ht="12.75" customHeight="1">
      <c r="A21" s="40"/>
      <c r="B21" s="41"/>
      <c r="C21" s="52"/>
      <c r="D21" s="52"/>
      <c r="E21" s="67">
        <f>E20*G20</f>
        <v>810000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22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67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31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19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34</v>
      </c>
      <c r="B35" s="75"/>
      <c r="C35" s="88"/>
      <c r="D35" s="89"/>
      <c r="E35" s="8" t="s">
        <v>4</v>
      </c>
      <c r="F35" s="119">
        <f>SUM(E21,E33)</f>
        <v>810000</v>
      </c>
      <c r="G35" s="119"/>
      <c r="H35" s="9" t="s">
        <v>19</v>
      </c>
      <c r="I35" s="2"/>
    </row>
    <row r="36" spans="1:9" ht="16.5" customHeight="1">
      <c r="A36" s="74" t="s">
        <v>33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20</v>
      </c>
      <c r="F36" s="117">
        <f>F35*1.1-F35</f>
        <v>81000.000000000116</v>
      </c>
      <c r="G36" s="118"/>
      <c r="H36" s="10"/>
      <c r="I36" s="2"/>
    </row>
    <row r="37" spans="1:9" ht="17.25" customHeight="1">
      <c r="A37" s="74" t="s">
        <v>29</v>
      </c>
      <c r="B37" s="75"/>
      <c r="C37" s="97"/>
      <c r="D37" s="98"/>
      <c r="E37" s="8" t="s">
        <v>28</v>
      </c>
      <c r="F37" s="72" t="s">
        <v>63</v>
      </c>
      <c r="G37" s="73"/>
      <c r="H37" s="32"/>
      <c r="I37" s="2"/>
    </row>
    <row r="38" spans="1:9" ht="19.5" customHeight="1">
      <c r="A38" s="82" t="s">
        <v>30</v>
      </c>
      <c r="B38" s="83"/>
      <c r="C38" s="99">
        <f>SUM(C35:C36)-C37</f>
        <v>0</v>
      </c>
      <c r="D38" s="100"/>
      <c r="E38" s="25" t="s">
        <v>29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21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891000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27" t="s">
        <v>56</v>
      </c>
      <c r="F1" s="27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810000</v>
      </c>
    </row>
    <row r="5" spans="1:6">
      <c r="A5" t="s">
        <v>41</v>
      </c>
      <c r="B5">
        <f>B4*1.13</f>
        <v>915299.99999999988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2021-01-17T02:33:39Z</cp:lastPrinted>
  <dcterms:created xsi:type="dcterms:W3CDTF">2019-03-28T03:58:09Z</dcterms:created>
  <dcterms:modified xsi:type="dcterms:W3CDTF">2021-01-17T02:52:30Z</dcterms:modified>
</cp:coreProperties>
</file>