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A0CD29A-85F6-474A-BD21-4866D7F21C7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<sst xmlns="http://schemas.openxmlformats.org/spreadsheetml/2006/main" count="93" uniqueCount="84">
  <si>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</si>
  <si>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</si>
  <si>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</si>
  <si>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</si>
  <si>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</si>
  <si>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</si>
  <si>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</si>
  <si>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</si>
  <si>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</si>
  <si>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</si>
  <si>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</si>
  <si>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</si>
  <si>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</si>
  <si>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</si>
  <si>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</si>
  <si>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</si>
  <si>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</si>
  <si>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</si>
  <si>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</si>
  <si>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</si>
  <si>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</si>
  <si>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</si>
  <si>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</si>
  <si>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</si>
  <si>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</si>
  <si>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</si>
  <si>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</si>
  <si>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</si>
  <si>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</si>
  <si>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</si>
  <si>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</si>
  <si>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</si>
  <si>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</si>
  <si>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</si>
  <si>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</si>
  <si>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</si>
  <si>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</si>
  <si>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</si>
  <si>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</si>
  <si>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</si>
  <si>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</si>
  <si>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</si>
  <si>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</si>
  <si>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</si>
  <si>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</si>
  <si>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</si>
  <si>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</si>
  <si>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</si>
  <si>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</si>
  <si>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</si>
  <si>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</si>
  <si>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</si>
  <si>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</si>
  <si>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</si>
  <si>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</si>
  <si>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</si>
  <si>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</si>
  <si>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</si>
  <si>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</si>
  <si>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</si>
  <si>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</si>
  <si>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</si>
  <si>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</si>
  <si>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</si>
  <si>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</si>
  <si>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ASRock H410M-HDVP</t>
    <phoneticPr fontId="1" type="noConversion"/>
  </si>
  <si>
    <t>인텔 기본쿨러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</si>
  <si>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</si>
  <si>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</si>
  <si>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마이크론 Crucial BX500 (240GB)</t>
    <phoneticPr fontId="1" type="noConversion"/>
  </si>
  <si>
    <t>마이크로닉스 COOLMAX 500W 80Plus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</si>
  <si>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</si>
  <si>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</si>
  <si>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</si>
  <si>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삼성전자 S24R350 베젤리스 프리싱크 75</t>
    <phoneticPr fontId="1" type="noConversion"/>
  </si>
  <si>
    <t>DAVEN 크리스탈 3.0 풀 아크릴</t>
    <phoneticPr fontId="1" type="noConversion"/>
  </si>
  <si>
    <t>스피커</t>
    <phoneticPr fontId="1" type="noConversion"/>
  </si>
  <si>
    <t>6W 2채널 스피커</t>
    <phoneticPr fontId="1" type="noConversion"/>
  </si>
  <si>
    <t>케이블</t>
    <phoneticPr fontId="1" type="noConversion"/>
  </si>
  <si>
    <t>랜선 5m</t>
    <phoneticPr fontId="1" type="noConversion"/>
  </si>
  <si>
    <t>카드+현금</t>
  </si>
  <si>
    <t>김성훈</t>
    <phoneticPr fontId="1" type="noConversion"/>
  </si>
  <si>
    <t>패드</t>
    <phoneticPr fontId="1" type="noConversion"/>
  </si>
  <si>
    <t>5mm 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</si>
</sst>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1090422981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44382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53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75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475000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475000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71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73</v>
      </c>
      <c r="D25" s="95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79</v>
      </c>
      <c r="D27" s="98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7" t="s">
        <v>83</v>
      </c>
      <c r="D28" s="98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89"/>
      <c r="E33" s="70">
        <f>SUM(H24:H32)</f>
        <v>170000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>
        <v>400000</v>
      </c>
      <c r="D35" s="87"/>
      <c r="E35" s="8" t="s">
        <v>4</v>
      </c>
      <c r="F35" s="64">
        <f>SUM(E21,E33)</f>
        <v>645000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>
        <f>IF(F37="현금(이체X)",Sheet2!C1,IF(F37="카드",Sheet2!C1,IF(F37="이체 및 현금영수증",Sheet2!C1,IF(F37="카드+현금",ROUND(Sheet2!B5,-4),IF(F37="이체 및 세금계산서",Sheet2!C1)))))</f>
        <v>280000</v>
      </c>
      <c r="D36" s="85"/>
      <c r="E36" s="8" t="s">
        <v>9</v>
      </c>
      <c r="F36" s="62">
        <f>F35*1.1-F35</f>
        <v>64500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80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680000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245000</v>
      </c>
    </row>
    <row r="5" spans="1:6">
      <c r="A5" t="s">
        <v>29</v>
      </c>
      <c r="B5">
        <f>B4*1.13</f>
        <v>276850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2021-07-05T08:04:33Z</dcterms:modified>
</cp:coreProperties>
</file>