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견적서 원본/"/>
    </mc:Choice>
  </mc:AlternateContent>
  <xr:revisionPtr revIDLastSave="18" documentId="8_{F37CA305-CA7E-43A8-A95B-25F33382B6A3}" xr6:coauthVersionLast="47" xr6:coauthVersionMax="47" xr10:uidLastSave="{BF6581FC-3CFE-4ACB-AF77-5755FF17FE01}"/>
  <bookViews>
    <workbookView xWindow="13740" yWindow="0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<sst xmlns="http://schemas.openxmlformats.org/spreadsheetml/2006/main" count="90" uniqueCount="81">
  <si>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</si>
  <si>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</si>
  <si>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</si>
  <si>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</si>
  <si>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</si>
  <si>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</si>
  <si>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</si>
  <si>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</si>
  <si>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</si>
  <si>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</si>
  <si>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</si>
  <si>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</si>
  <si>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</si>
  <si>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</si>
  <si>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</si>
  <si>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</si>
  <si>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</si>
  <si>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</si>
  <si>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</si>
  <si>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</si>
  <si>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</si>
  <si>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</si>
  <si>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</si>
  <si>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</si>
  <si>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</si>
  <si>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</si>
  <si>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</si>
  <si>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</si>
  <si>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</si>
  <si>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</si>
  <si>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</si>
  <si>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</si>
  <si>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</si>
  <si>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</si>
  <si>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</si>
  <si>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</si>
  <si>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</si>
  <si>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</si>
  <si>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</si>
  <si>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</si>
  <si>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</si>
  <si>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</si>
  <si>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</si>
  <si>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</si>
  <si>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</si>
  <si>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</si>
  <si>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</si>
  <si>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</si>
  <si>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</si>
  <si>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</si>
  <si>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</si>
  <si>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</si>
  <si>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</si>
  <si>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</si>
  <si>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</si>
  <si>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</si>
  <si>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</si>
  <si>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</si>
  <si>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</si>
  <si>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</si>
  <si>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</si>
  <si>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</si>
  <si>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</si>
  <si>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</si>
  <si>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</si>
  <si>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삼성전자 DDR4-3200 (16GB)</t>
    <phoneticPr fontId="1" type="noConversion"/>
  </si>
  <si>
    <t>MSI PRO H610M-B DDR4</t>
    <phoneticPr fontId="1" type="noConversion"/>
  </si>
  <si>
    <t>인텔 코어i5-12세대 12400F (엘더레이크) (정품)</t>
    <phoneticPr fontId="1" type="noConversion"/>
  </si>
  <si>
    <t>마이크로닉스 정격 600W AS 5년보증</t>
    <phoneticPr fontId="1" type="noConversion"/>
  </si>
  <si>
    <t>AC-3100 RGB 사제쿨러변경</t>
    <phoneticPr fontId="1" type="noConversion"/>
  </si>
  <si>
    <t>WDSN570 M.2 NVMe (500GB)일반대비 읽고쓰고 5배 빠릅니다.</t>
    <phoneticPr fontId="1" type="noConversion"/>
  </si>
  <si>
    <t>황두순 고객님</t>
    <phoneticPr fontId="1" type="noConversion"/>
  </si>
  <si>
    <t>거스름돈</t>
    <phoneticPr fontId="1" type="noConversion"/>
  </si>
  <si>
    <t>브리츠 사운드바 서비스</t>
    <phoneticPr fontId="1" type="noConversion"/>
  </si>
  <si>
    <t>스피커</t>
    <phoneticPr fontId="1" type="noConversion"/>
  </si>
  <si>
    <t>하드디스크연결선 빼드리기</t>
    <phoneticPr fontId="1" type="noConversion"/>
  </si>
  <si>
    <t>DAVEN KAISER AIR 강화유리 (블랙)</t>
    <phoneticPr fontId="1" type="noConversion"/>
  </si>
  <si>
    <t>MSI  GTX 1660 SUPER 벤투스 6GB모니터4개</t>
    <phoneticPr fontId="1" type="noConversion"/>
  </si>
  <si>
    <t>(전달완료)</t>
    <phoneticPr fontId="1" type="noConversion"/>
  </si>
  <si>
    <t>케이스블랙&gt;변경  거스름 44.000원 내어드리기</t>
    <phoneticPr fontId="1" type="noConversion"/>
  </si>
  <si>
    <t>44.000원 내어드리기(추가입금)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</si>
</sst>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zoomScaleSheetLayoutView="100" workbookViewId="0">
      <selection activeCell="C33" sqref="C33:D3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71</v>
      </c>
      <c r="C1" s="44" t="s">
        <v>57</v>
      </c>
      <c r="D1" s="45"/>
      <c r="E1" s="100"/>
      <c r="F1" s="101"/>
      <c r="G1" s="101"/>
      <c r="H1" s="102"/>
    </row>
    <row r="2" spans="1:9" ht="22.5" customHeight="1">
      <c r="A2" s="15" t="s">
        <v>42</v>
      </c>
      <c r="B2" s="19">
        <v>1045242419</v>
      </c>
      <c r="C2" s="46"/>
      <c r="D2" s="47"/>
      <c r="E2" s="103"/>
      <c r="F2" s="104"/>
      <c r="G2" s="104"/>
      <c r="H2" s="105"/>
    </row>
    <row r="3" spans="1:9" ht="22.5" customHeight="1">
      <c r="A3" s="15" t="s">
        <v>43</v>
      </c>
      <c r="B3" s="16">
        <f ca="1">TODAY()</f>
        <v>44842</v>
      </c>
      <c r="C3" s="15" t="s">
        <v>44</v>
      </c>
      <c r="D3" s="18"/>
      <c r="E3" s="103"/>
      <c r="F3" s="104"/>
      <c r="G3" s="104"/>
      <c r="H3" s="105"/>
    </row>
    <row r="4" spans="1:9" ht="22.5" customHeight="1">
      <c r="A4" s="14" t="s">
        <v>41</v>
      </c>
      <c r="B4" s="50"/>
      <c r="C4" s="50"/>
      <c r="D4" s="51"/>
      <c r="E4" s="106"/>
      <c r="F4" s="107"/>
      <c r="G4" s="107"/>
      <c r="H4" s="108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4" t="s">
        <v>58</v>
      </c>
      <c r="B6" s="35"/>
      <c r="C6" s="59" t="s">
        <v>67</v>
      </c>
      <c r="D6" s="60"/>
      <c r="E6" s="3" t="s">
        <v>6</v>
      </c>
      <c r="F6" s="6">
        <v>295000</v>
      </c>
      <c r="G6" s="3">
        <v>1</v>
      </c>
      <c r="H6" s="6">
        <f>F6*G6</f>
        <v>295000</v>
      </c>
      <c r="I6" s="2"/>
    </row>
    <row r="7" spans="1:9" ht="25.5" customHeight="1">
      <c r="A7" s="36"/>
      <c r="B7" s="37"/>
      <c r="C7" s="59" t="s">
        <v>69</v>
      </c>
      <c r="D7" s="60"/>
      <c r="E7" s="23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2" t="s">
        <v>66</v>
      </c>
      <c r="D8" s="11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25.5" customHeight="1">
      <c r="A9" s="36"/>
      <c r="B9" s="37"/>
      <c r="C9" s="59" t="s">
        <v>65</v>
      </c>
      <c r="D9" s="60"/>
      <c r="E9" s="3" t="s">
        <v>8</v>
      </c>
      <c r="F9" s="6">
        <v>69000</v>
      </c>
      <c r="G9" s="3">
        <v>1</v>
      </c>
      <c r="H9" s="6">
        <f t="shared" si="0"/>
        <v>69000</v>
      </c>
      <c r="I9" s="2"/>
    </row>
    <row r="10" spans="1:9" ht="25.5" customHeight="1">
      <c r="A10" s="36"/>
      <c r="B10" s="37"/>
      <c r="C10" s="59" t="s">
        <v>77</v>
      </c>
      <c r="D10" s="60"/>
      <c r="E10" s="3" t="s">
        <v>9</v>
      </c>
      <c r="F10" s="6">
        <v>325000</v>
      </c>
      <c r="G10" s="3">
        <v>1</v>
      </c>
      <c r="H10" s="6">
        <f t="shared" si="0"/>
        <v>325000</v>
      </c>
      <c r="I10" s="2"/>
    </row>
    <row r="11" spans="1:9" ht="25.5" customHeight="1">
      <c r="A11" s="36"/>
      <c r="B11" s="37"/>
      <c r="C11" s="61" t="s">
        <v>70</v>
      </c>
      <c r="D11" s="62"/>
      <c r="E11" s="3" t="s">
        <v>10</v>
      </c>
      <c r="F11" s="6">
        <v>62000</v>
      </c>
      <c r="G11" s="3">
        <v>1</v>
      </c>
      <c r="H11" s="6">
        <f t="shared" si="0"/>
        <v>62000</v>
      </c>
      <c r="I11" s="2"/>
    </row>
    <row r="12" spans="1:9" ht="25.5" customHeight="1">
      <c r="A12" s="36"/>
      <c r="B12" s="37"/>
      <c r="C12" s="59"/>
      <c r="D12" s="60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6"/>
      <c r="B13" s="37"/>
      <c r="C13" s="30" t="s">
        <v>64</v>
      </c>
      <c r="D13" s="31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6"/>
      <c r="B14" s="37"/>
      <c r="C14" s="30" t="s">
        <v>76</v>
      </c>
      <c r="D14" s="31"/>
      <c r="E14" s="3" t="s">
        <v>11</v>
      </c>
      <c r="F14" s="6">
        <v>57000</v>
      </c>
      <c r="G14" s="3">
        <v>1</v>
      </c>
      <c r="H14" s="6">
        <f t="shared" si="0"/>
        <v>57000</v>
      </c>
      <c r="I14" s="2"/>
    </row>
    <row r="15" spans="1:9" ht="25.5" customHeight="1">
      <c r="A15" s="36"/>
      <c r="B15" s="37"/>
      <c r="C15" s="30" t="s">
        <v>68</v>
      </c>
      <c r="D15" s="31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5.5" customHeight="1">
      <c r="A16" s="36"/>
      <c r="B16" s="37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45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59</v>
      </c>
      <c r="B20" s="39"/>
      <c r="C20" s="52" t="s">
        <v>16</v>
      </c>
      <c r="D20" s="52"/>
      <c r="E20" s="63">
        <f>SUM(H6:H19)</f>
        <v>1049000</v>
      </c>
      <c r="F20" s="63"/>
      <c r="G20" s="25">
        <v>1</v>
      </c>
      <c r="H20" s="111" t="s">
        <v>18</v>
      </c>
      <c r="I20" s="2"/>
    </row>
    <row r="21" spans="1:9" ht="12.75" customHeight="1">
      <c r="A21" s="40"/>
      <c r="B21" s="41"/>
      <c r="C21" s="52"/>
      <c r="D21" s="52"/>
      <c r="E21" s="63">
        <f>E20*G20</f>
        <v>1049000</v>
      </c>
      <c r="F21" s="63"/>
      <c r="G21" s="63"/>
      <c r="H21" s="111"/>
      <c r="I21" s="2"/>
    </row>
    <row r="22" spans="1:9" ht="12.75" customHeight="1">
      <c r="A22" s="40"/>
      <c r="B22" s="41"/>
      <c r="C22" s="52"/>
      <c r="D22" s="52"/>
      <c r="E22" s="63"/>
      <c r="F22" s="63"/>
      <c r="G22" s="63"/>
      <c r="H22" s="111"/>
      <c r="I22" s="2"/>
    </row>
    <row r="23" spans="1:9" ht="17.25" customHeight="1">
      <c r="A23" s="40"/>
      <c r="B23" s="41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42"/>
      <c r="B24" s="43"/>
      <c r="C24" s="30" t="s">
        <v>73</v>
      </c>
      <c r="D24" s="31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83" t="s">
        <v>62</v>
      </c>
      <c r="B25" s="84"/>
      <c r="C25" s="80" t="s">
        <v>75</v>
      </c>
      <c r="D25" s="31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85"/>
      <c r="B26" s="86"/>
      <c r="C26" s="80"/>
      <c r="D26" s="31"/>
      <c r="E26" s="5"/>
      <c r="F26" s="6"/>
      <c r="G26" s="3"/>
      <c r="H26" s="6">
        <f t="shared" si="1"/>
        <v>0</v>
      </c>
      <c r="I26" s="2"/>
    </row>
    <row r="27" spans="1:9" ht="22.5" customHeight="1">
      <c r="A27" s="85"/>
      <c r="B27" s="86"/>
      <c r="E27" s="5"/>
      <c r="F27" s="6"/>
      <c r="G27" s="3"/>
      <c r="H27" s="6">
        <f t="shared" si="1"/>
        <v>0</v>
      </c>
      <c r="I27" s="2"/>
    </row>
    <row r="28" spans="1:9" ht="22.5" customHeight="1">
      <c r="A28" s="85"/>
      <c r="B28" s="86"/>
      <c r="C28" s="32" t="s">
        <v>79</v>
      </c>
      <c r="D28" s="33"/>
      <c r="E28" s="5" t="s">
        <v>78</v>
      </c>
      <c r="F28" s="6"/>
      <c r="G28" s="3"/>
      <c r="H28" s="6">
        <f t="shared" si="1"/>
        <v>0</v>
      </c>
      <c r="I28" s="2"/>
    </row>
    <row r="29" spans="1:9" ht="22.5" customHeight="1">
      <c r="A29" s="85"/>
      <c r="B29" s="86"/>
      <c r="C29" s="32"/>
      <c r="D29" s="33"/>
      <c r="E29" s="5"/>
      <c r="F29" s="6"/>
      <c r="G29" s="3"/>
      <c r="H29" s="6">
        <f t="shared" si="1"/>
        <v>0</v>
      </c>
      <c r="I29" s="2"/>
    </row>
    <row r="30" spans="1:9" ht="22.5" customHeight="1">
      <c r="A30" s="85"/>
      <c r="B30" s="86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22.5" customHeight="1">
      <c r="A31" s="85"/>
      <c r="B31" s="86"/>
      <c r="C31" s="32"/>
      <c r="D31" s="33"/>
      <c r="E31" s="5"/>
      <c r="F31" s="6"/>
      <c r="G31" s="3"/>
      <c r="H31" s="6">
        <f t="shared" si="1"/>
        <v>0</v>
      </c>
      <c r="I31" s="2"/>
    </row>
    <row r="32" spans="1:9" ht="22.5" customHeight="1">
      <c r="A32" s="87"/>
      <c r="B32" s="88"/>
      <c r="C32" s="32" t="s">
        <v>80</v>
      </c>
      <c r="D32" s="33"/>
      <c r="E32" s="5" t="s">
        <v>72</v>
      </c>
      <c r="F32" s="6"/>
      <c r="G32" s="3"/>
      <c r="H32" s="6">
        <f t="shared" si="1"/>
        <v>0</v>
      </c>
      <c r="I32" s="2"/>
    </row>
    <row r="33" spans="1:9" ht="13.5" customHeight="1">
      <c r="A33" s="89" t="s">
        <v>30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0</v>
      </c>
      <c r="F33" s="65"/>
      <c r="G33" s="65"/>
      <c r="H33" s="109" t="s">
        <v>18</v>
      </c>
      <c r="I33" s="2"/>
    </row>
    <row r="34" spans="1:9" ht="14.25" customHeight="1">
      <c r="A34" s="91"/>
      <c r="B34" s="92"/>
      <c r="C34" s="76"/>
      <c r="D34" s="77"/>
      <c r="E34" s="66"/>
      <c r="F34" s="67"/>
      <c r="G34" s="67"/>
      <c r="H34" s="110"/>
      <c r="I34" s="2"/>
    </row>
    <row r="35" spans="1:9" ht="16.5" customHeight="1">
      <c r="A35" s="81" t="s">
        <v>33</v>
      </c>
      <c r="B35" s="82"/>
      <c r="C35" s="72"/>
      <c r="D35" s="73"/>
      <c r="E35" s="8" t="s">
        <v>4</v>
      </c>
      <c r="F35" s="116">
        <f>SUM(E21,E33)</f>
        <v>1049000</v>
      </c>
      <c r="G35" s="116"/>
      <c r="H35" s="9" t="s">
        <v>18</v>
      </c>
      <c r="I35" s="2"/>
    </row>
    <row r="36" spans="1:9" ht="16.5" customHeight="1">
      <c r="A36" s="81" t="s">
        <v>32</v>
      </c>
      <c r="B36" s="82"/>
      <c r="C36" s="70"/>
      <c r="D36" s="71"/>
      <c r="E36" s="8" t="s">
        <v>19</v>
      </c>
      <c r="F36" s="114">
        <f>F35*1.1-F35</f>
        <v>104900</v>
      </c>
      <c r="G36" s="115"/>
      <c r="H36" s="10"/>
      <c r="I36" s="2"/>
    </row>
    <row r="37" spans="1:9" ht="17.25" customHeight="1">
      <c r="A37" s="81" t="s">
        <v>28</v>
      </c>
      <c r="B37" s="82"/>
      <c r="C37" s="94"/>
      <c r="D37" s="95"/>
      <c r="E37" s="8" t="s">
        <v>27</v>
      </c>
      <c r="F37" s="68" t="s">
        <v>60</v>
      </c>
      <c r="G37" s="69"/>
      <c r="H37" s="28"/>
      <c r="I37" s="2"/>
    </row>
    <row r="38" spans="1:9" ht="19.5" customHeight="1">
      <c r="A38" s="89" t="s">
        <v>29</v>
      </c>
      <c r="B38" s="90"/>
      <c r="C38" s="96">
        <f>SUM(C35:C36)-C37</f>
        <v>0</v>
      </c>
      <c r="D38" s="97"/>
      <c r="E38" s="22" t="s">
        <v>28</v>
      </c>
      <c r="F38" s="118">
        <v>61900</v>
      </c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20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1092000</v>
      </c>
      <c r="G39" s="117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/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3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1049000</v>
      </c>
    </row>
    <row r="5" spans="1:5">
      <c r="A5" t="s">
        <v>40</v>
      </c>
      <c r="B5">
        <f>B4*1.13</f>
        <v>1185370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2022-10-08T08:29:46Z</cp:lastPrinted>
  <dcterms:created xsi:type="dcterms:W3CDTF">2019-03-28T03:58:09Z</dcterms:created>
  <dcterms:modified xsi:type="dcterms:W3CDTF">2022-10-08T11:07:46Z</dcterms:modified>
</cp:coreProperties>
</file>