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4" documentId="8_{01751B95-DEF1-4DB3-9B0C-4C97B6ECA5C9}" xr6:coauthVersionLast="47" xr6:coauthVersionMax="47" xr10:uidLastSave="{4E1DD7E5-634F-4920-8DC8-9F12BB67BD84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<sst xmlns="http://schemas.openxmlformats.org/spreadsheetml/2006/main" count="91" uniqueCount="81">
  <si>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</si>
  <si>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</si>
  <si>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</si>
  <si>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</si>
  <si>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</si>
  <si>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</si>
  <si>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</si>
  <si>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</si>
  <si>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</si>
  <si>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</si>
  <si>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</si>
  <si>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</si>
  <si>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</si>
  <si>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</si>
  <si>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</si>
  <si>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</si>
  <si>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</si>
  <si>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</si>
  <si>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</si>
  <si>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</si>
  <si>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</si>
  <si>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</si>
  <si>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</si>
  <si>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</si>
  <si>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</si>
  <si>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</si>
  <si>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</si>
  <si>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</si>
  <si>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</si>
  <si>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</si>
  <si>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</si>
  <si>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</si>
  <si>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</si>
  <si>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</si>
  <si>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</si>
  <si>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</si>
  <si>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</si>
  <si>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</si>
  <si>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</si>
  <si>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</si>
  <si>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</si>
  <si>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</si>
  <si>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</si>
  <si>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</si>
  <si>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</si>
  <si>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</si>
  <si>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</si>
  <si>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</si>
  <si>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</si>
  <si>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</si>
  <si>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</si>
  <si>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</si>
  <si>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</si>
  <si>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</si>
  <si>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</si>
  <si>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</si>
  <si>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</si>
  <si>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</si>
  <si>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</si>
  <si>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</si>
  <si>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</si>
  <si>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</si>
  <si>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삼성전자 DDR4-3200 (8GB)</t>
    <phoneticPr fontId="1" type="noConversion"/>
  </si>
  <si>
    <t>삼성전자 980 M.2 NVMe (500GB)</t>
    <phoneticPr fontId="1" type="noConversion"/>
  </si>
  <si>
    <t>마이크로닉스 COOLMAX VISION II 600W</t>
    <phoneticPr fontId="1" type="noConversion"/>
  </si>
  <si>
    <t>LG전자 울트라기어 24GQ50F</t>
    <phoneticPr fontId="1" type="noConversion"/>
  </si>
  <si>
    <t>모니터</t>
    <phoneticPr fontId="1" type="noConversion"/>
  </si>
  <si>
    <t>전서현</t>
    <phoneticPr fontId="1" type="noConversion"/>
  </si>
  <si>
    <t>010-4198-9668</t>
    <phoneticPr fontId="1" type="noConversion"/>
  </si>
  <si>
    <t>MSI 지포스 GTX 1660 SUPER 벤투스 D6 6GB</t>
    <phoneticPr fontId="1" type="noConversion"/>
  </si>
  <si>
    <t>마우스패드</t>
    <phoneticPr fontId="1" type="noConversion"/>
  </si>
  <si>
    <t>게이밍 장패드 5mm</t>
    <phoneticPr fontId="1" type="noConversion"/>
  </si>
  <si>
    <t>메모리</t>
    <phoneticPr fontId="1" type="noConversion"/>
  </si>
  <si>
    <t>센디스크 USB 메모리 32G USB3.0</t>
    <phoneticPr fontId="1" type="noConversion"/>
  </si>
  <si>
    <t>인텔정품쿨러</t>
    <phoneticPr fontId="1" type="noConversion"/>
  </si>
  <si>
    <t>메모리는 먼저 가지고 가심</t>
    <phoneticPr fontId="1" type="noConversion"/>
  </si>
  <si>
    <t>경기도 안양시 시민대로 230 b동 1405호</t>
    <phoneticPr fontId="1" type="noConversion"/>
  </si>
  <si>
    <t xml:space="preserve">택배발송 </t>
    <phoneticPr fontId="1" type="noConversion"/>
  </si>
  <si>
    <t>아이구주 해치미니 화이트</t>
    <phoneticPr fontId="1" type="noConversion"/>
  </si>
  <si>
    <t>인텔 코어i3-12세대 12100F (엘더레이크) (정품)</t>
    <phoneticPr fontId="1" type="noConversion"/>
  </si>
  <si>
    <t>MSI PRO H610M-B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</si>
</sst>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52</v>
      </c>
      <c r="B1" s="20" t="s">
        <v>67</v>
      </c>
      <c r="C1" s="30" t="s">
        <v>61</v>
      </c>
      <c r="D1" s="31"/>
      <c r="E1" s="100"/>
      <c r="F1" s="101"/>
      <c r="G1" s="101"/>
      <c r="H1" s="102"/>
    </row>
    <row r="2" spans="1:9" ht="22.5" customHeight="1">
      <c r="A2" s="15" t="s">
        <v>40</v>
      </c>
      <c r="B2" s="19" t="s">
        <v>68</v>
      </c>
      <c r="C2" s="32"/>
      <c r="D2" s="33"/>
      <c r="E2" s="103"/>
      <c r="F2" s="104"/>
      <c r="G2" s="104"/>
      <c r="H2" s="105"/>
    </row>
    <row r="3" spans="1:9" ht="22.5" customHeight="1">
      <c r="A3" s="15" t="s">
        <v>41</v>
      </c>
      <c r="B3" s="16">
        <v>44733</v>
      </c>
      <c r="C3" s="15" t="s">
        <v>42</v>
      </c>
      <c r="D3" s="18">
        <v>44734</v>
      </c>
      <c r="E3" s="103"/>
      <c r="F3" s="104"/>
      <c r="G3" s="104"/>
      <c r="H3" s="105"/>
    </row>
    <row r="4" spans="1:9" ht="22.5" customHeight="1">
      <c r="A4" s="14" t="s">
        <v>39</v>
      </c>
      <c r="B4" s="36" t="s">
        <v>76</v>
      </c>
      <c r="C4" s="36"/>
      <c r="D4" s="37"/>
      <c r="E4" s="106"/>
      <c r="F4" s="107"/>
      <c r="G4" s="107"/>
      <c r="H4" s="108"/>
    </row>
    <row r="5" spans="1:9">
      <c r="A5" s="34" t="s">
        <v>0</v>
      </c>
      <c r="B5" s="35"/>
      <c r="C5" s="34" t="s">
        <v>5</v>
      </c>
      <c r="D5" s="3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8" t="s">
        <v>54</v>
      </c>
      <c r="B6" s="59"/>
      <c r="C6" s="47" t="s">
        <v>79</v>
      </c>
      <c r="D6" s="48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60"/>
      <c r="B7" s="61"/>
      <c r="C7" s="47" t="s">
        <v>74</v>
      </c>
      <c r="D7" s="48"/>
      <c r="E7" s="23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0"/>
      <c r="B8" s="61"/>
      <c r="C8" s="112" t="s">
        <v>80</v>
      </c>
      <c r="D8" s="113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60"/>
      <c r="B9" s="61"/>
      <c r="C9" s="47" t="s">
        <v>62</v>
      </c>
      <c r="D9" s="48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60"/>
      <c r="B10" s="61"/>
      <c r="C10" s="47" t="s">
        <v>69</v>
      </c>
      <c r="D10" s="48"/>
      <c r="E10" s="3" t="s">
        <v>9</v>
      </c>
      <c r="F10" s="6">
        <v>298000</v>
      </c>
      <c r="G10" s="3">
        <v>1</v>
      </c>
      <c r="H10" s="6">
        <f t="shared" si="0"/>
        <v>298000</v>
      </c>
      <c r="I10" s="2"/>
    </row>
    <row r="11" spans="1:9" ht="24" customHeight="1">
      <c r="A11" s="60"/>
      <c r="B11" s="61"/>
      <c r="C11" s="49"/>
      <c r="D11" s="50"/>
      <c r="E11" s="3"/>
      <c r="F11" s="6"/>
      <c r="G11" s="3"/>
      <c r="H11" s="6">
        <f t="shared" si="0"/>
        <v>0</v>
      </c>
      <c r="I11" s="2"/>
    </row>
    <row r="12" spans="1:9" ht="24" customHeight="1">
      <c r="A12" s="60"/>
      <c r="B12" s="61"/>
      <c r="C12" s="47" t="s">
        <v>63</v>
      </c>
      <c r="D12" s="48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60"/>
      <c r="B13" s="61"/>
      <c r="C13" s="41"/>
      <c r="D13" s="42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0"/>
      <c r="B14" s="61"/>
      <c r="C14" s="41" t="s">
        <v>78</v>
      </c>
      <c r="D14" s="42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0"/>
      <c r="B15" s="61"/>
      <c r="C15" s="41" t="s">
        <v>64</v>
      </c>
      <c r="D15" s="4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0"/>
      <c r="B16" s="61"/>
      <c r="C16" s="43"/>
      <c r="D16" s="4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0"/>
      <c r="B17" s="61"/>
      <c r="C17" s="51" t="s">
        <v>17</v>
      </c>
      <c r="D17" s="5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0"/>
      <c r="B18" s="61"/>
      <c r="C18" s="45" t="s">
        <v>50</v>
      </c>
      <c r="D18" s="4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0"/>
      <c r="B19" s="61"/>
      <c r="C19" s="39"/>
      <c r="D19" s="40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2" t="s">
        <v>55</v>
      </c>
      <c r="B20" s="63"/>
      <c r="C20" s="38" t="s">
        <v>16</v>
      </c>
      <c r="D20" s="38"/>
      <c r="E20" s="53">
        <f>SUM(H6:H19)</f>
        <v>827000</v>
      </c>
      <c r="F20" s="53"/>
      <c r="G20" s="25">
        <v>1</v>
      </c>
      <c r="H20" s="111" t="s">
        <v>18</v>
      </c>
      <c r="I20" s="2"/>
    </row>
    <row r="21" spans="1:9" ht="12.75" customHeight="1">
      <c r="A21" s="64"/>
      <c r="B21" s="65"/>
      <c r="C21" s="38"/>
      <c r="D21" s="38"/>
      <c r="E21" s="53">
        <f>E20*G20</f>
        <v>827000</v>
      </c>
      <c r="F21" s="53"/>
      <c r="G21" s="53"/>
      <c r="H21" s="111"/>
      <c r="I21" s="2"/>
    </row>
    <row r="22" spans="1:9" ht="12.75" customHeight="1">
      <c r="A22" s="64"/>
      <c r="B22" s="65"/>
      <c r="C22" s="38"/>
      <c r="D22" s="38"/>
      <c r="E22" s="53"/>
      <c r="F22" s="53"/>
      <c r="G22" s="53"/>
      <c r="H22" s="111"/>
      <c r="I22" s="2"/>
    </row>
    <row r="23" spans="1:9" ht="17.25" customHeight="1">
      <c r="A23" s="64"/>
      <c r="B23" s="65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6"/>
      <c r="B24" s="67"/>
      <c r="C24" s="41" t="s">
        <v>65</v>
      </c>
      <c r="D24" s="42"/>
      <c r="E24" s="5" t="s">
        <v>66</v>
      </c>
      <c r="F24" s="6">
        <v>209000</v>
      </c>
      <c r="G24" s="3">
        <v>1</v>
      </c>
      <c r="H24" s="6">
        <f>F24*G24</f>
        <v>209000</v>
      </c>
      <c r="I24" s="2"/>
    </row>
    <row r="25" spans="1:9" ht="25.15" customHeight="1">
      <c r="A25" s="83"/>
      <c r="B25" s="84"/>
      <c r="C25" s="80" t="s">
        <v>71</v>
      </c>
      <c r="D25" s="42"/>
      <c r="E25" s="28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5"/>
      <c r="B26" s="86"/>
      <c r="C26" s="80" t="s">
        <v>73</v>
      </c>
      <c r="D26" s="42"/>
      <c r="E26" s="5" t="s">
        <v>72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5"/>
      <c r="B27" s="86"/>
      <c r="C27" s="51" t="s">
        <v>75</v>
      </c>
      <c r="D27" s="52"/>
      <c r="E27" s="5"/>
      <c r="F27" s="6"/>
      <c r="G27" s="3"/>
      <c r="H27" s="6">
        <f t="shared" si="1"/>
        <v>0</v>
      </c>
      <c r="I27" s="2"/>
    </row>
    <row r="28" spans="1:9">
      <c r="A28" s="85"/>
      <c r="B28" s="86"/>
      <c r="C28" s="51" t="s">
        <v>77</v>
      </c>
      <c r="D28" s="52"/>
      <c r="E28" s="5"/>
      <c r="F28" s="6"/>
      <c r="G28" s="3"/>
      <c r="H28" s="6">
        <f t="shared" si="1"/>
        <v>0</v>
      </c>
      <c r="I28" s="2"/>
    </row>
    <row r="29" spans="1:9">
      <c r="A29" s="85"/>
      <c r="B29" s="86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85"/>
      <c r="B30" s="86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29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54">
        <f>SUM(H24:H32)</f>
        <v>209000</v>
      </c>
      <c r="F33" s="55"/>
      <c r="G33" s="5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56"/>
      <c r="F34" s="57"/>
      <c r="G34" s="57"/>
      <c r="H34" s="110"/>
      <c r="I34" s="2"/>
    </row>
    <row r="35" spans="1:9" ht="16.5" customHeight="1">
      <c r="A35" s="81" t="s">
        <v>32</v>
      </c>
      <c r="B35" s="82"/>
      <c r="C35" s="72"/>
      <c r="D35" s="73"/>
      <c r="E35" s="8" t="s">
        <v>4</v>
      </c>
      <c r="F35" s="116">
        <f>SUM(E21,E33)</f>
        <v>1036000</v>
      </c>
      <c r="G35" s="116"/>
      <c r="H35" s="9" t="s">
        <v>18</v>
      </c>
      <c r="I35" s="2"/>
    </row>
    <row r="36" spans="1:9" ht="16.5" customHeight="1">
      <c r="A36" s="81" t="s">
        <v>31</v>
      </c>
      <c r="B36" s="82"/>
      <c r="C36" s="70"/>
      <c r="D36" s="71"/>
      <c r="E36" s="8" t="s">
        <v>19</v>
      </c>
      <c r="F36" s="114">
        <f>F35*1.1-F35</f>
        <v>103600</v>
      </c>
      <c r="G36" s="115"/>
      <c r="H36" s="10"/>
      <c r="I36" s="2"/>
    </row>
    <row r="37" spans="1:9" ht="17.25" customHeight="1">
      <c r="A37" s="81" t="s">
        <v>27</v>
      </c>
      <c r="B37" s="82"/>
      <c r="C37" s="94"/>
      <c r="D37" s="95"/>
      <c r="E37" s="8" t="s">
        <v>26</v>
      </c>
      <c r="F37" s="68" t="s">
        <v>60</v>
      </c>
      <c r="G37" s="69"/>
      <c r="H37" s="29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89" t="s">
        <v>28</v>
      </c>
      <c r="B38" s="90"/>
      <c r="C38" s="96">
        <f>SUM(C35:C36)-C37</f>
        <v>0</v>
      </c>
      <c r="D38" s="97"/>
      <c r="E38" s="22" t="s">
        <v>27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IF(F37="현금(이체X)",F35,IF(F37="웹결제",ROUND(Sheet2!B5,-4),IF(F37="이체 및 현금영수증",F35+F35*10%,IF(F37="이체 및 세금계산서",F35+F35*10%,IF(F37="이체 및 세금계산서",F35+F35*10%,)))))-F38</f>
        <v>1139600</v>
      </c>
      <c r="G39" s="117"/>
      <c r="H39" s="27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 t="s">
        <v>57</v>
      </c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58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1036000</v>
      </c>
    </row>
    <row r="5" spans="1:5">
      <c r="A5" t="s">
        <v>38</v>
      </c>
      <c r="B5">
        <f>B4*1.12</f>
        <v>1160320</v>
      </c>
    </row>
    <row r="6" spans="1:5">
      <c r="A6" t="s">
        <v>59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51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2022-06-25T03:55:54Z</cp:lastPrinted>
  <dcterms:created xsi:type="dcterms:W3CDTF">2019-03-28T03:58:09Z</dcterms:created>
  <dcterms:modified xsi:type="dcterms:W3CDTF">2022-09-24T10:30:16Z</dcterms:modified>
</cp:coreProperties>
</file>