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B929A279-73F9-437B-A526-A91918725BAD}" xr6:coauthVersionLast="45" xr6:coauthVersionMax="45" xr10:uidLastSave="{1847C035-6BAA-4B97-8A87-908F1DA4D947}"/>
  <bookViews>
    <workbookView xWindow="38790" yWindow="390" windowWidth="147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<sst xmlns="http://schemas.openxmlformats.org/spreadsheetml/2006/main" count="93" uniqueCount="85">
  <si>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</si>
  <si>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</si>
  <si>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</si>
  <si>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</si>
  <si>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</si>
  <si>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</si>
  <si>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</si>
  <si>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</si>
  <si>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</si>
  <si>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</si>
  <si>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</si>
  <si>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</si>
  <si>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</si>
  <si>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</si>
  <si>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</si>
  <si>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</si>
  <si>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</si>
  <si>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</si>
  <si>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</si>
  <si>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</si>
  <si>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</si>
  <si>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</si>
  <si>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</si>
  <si>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</si>
  <si>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</si>
  <si>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</si>
  <si>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</si>
  <si>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</si>
  <si>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</si>
  <si>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</si>
  <si>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</si>
  <si>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</si>
  <si>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</si>
  <si>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</si>
  <si>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</si>
  <si>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</si>
  <si>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</si>
  <si>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</si>
  <si>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</si>
  <si>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</si>
  <si>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</si>
  <si>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</si>
  <si>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</si>
  <si>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</si>
  <si>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</si>
  <si>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</si>
  <si>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</si>
  <si>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</si>
  <si>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</si>
  <si>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</si>
  <si>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</si>
  <si>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</si>
  <si>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</si>
  <si>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</si>
  <si>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</si>
  <si>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</si>
  <si>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</si>
  <si>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</si>
  <si>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</si>
  <si>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</si>
  <si>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</si>
  <si>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</si>
  <si>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</si>
  <si>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</si>
  <si>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</si>
  <si>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</si>
  <si>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</si>
  <si>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</si>
  <si>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GIGABYTE B460M DS3H 듀러블에디션 피씨디렉트</t>
    <phoneticPr fontId="1" type="noConversion"/>
  </si>
  <si>
    <t>삼성전자 DDR4 8G PC4-21300 (정품)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</si>
  <si>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</si>
  <si>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</si>
  <si>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마이크로닉스 Classic II 500W +12V Single Rail 85+</t>
    <phoneticPr fontId="1" type="noConversion"/>
  </si>
  <si>
    <t xml:space="preserve">인텔정품 </t>
    <phoneticPr fontId="1" type="noConversion"/>
  </si>
  <si>
    <t>010-4659-8770</t>
    <phoneticPr fontId="1" type="noConversion"/>
  </si>
  <si>
    <t>하하소개소님</t>
    <phoneticPr fontId="1" type="noConversion"/>
  </si>
  <si>
    <t>이체 및 세금계산서</t>
  </si>
  <si>
    <t>Western Digital WD BLACK SN750 M.2 NVMe (250GB)</t>
    <phoneticPr fontId="1" type="noConversion"/>
  </si>
  <si>
    <t>모니터</t>
    <phoneticPr fontId="1" type="noConversion"/>
  </si>
  <si>
    <t>디엑스 24인치 HDMI</t>
    <phoneticPr fontId="1" type="noConversion"/>
  </si>
  <si>
    <t xml:space="preserve">키보드 마우스 SET </t>
    <phoneticPr fontId="1" type="noConversion"/>
  </si>
  <si>
    <t>//</t>
    <phoneticPr fontId="1" type="noConversion"/>
  </si>
  <si>
    <t>게이밍 장패드</t>
    <phoneticPr fontId="1" type="noConversion"/>
  </si>
  <si>
    <t>DVI TO HDMI 케이블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</si>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</sst>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30" sqref="E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95" t="s">
        <v>48</v>
      </c>
      <c r="D1" s="96"/>
      <c r="E1" s="43"/>
      <c r="F1" s="44"/>
      <c r="G1" s="44"/>
      <c r="H1" s="45"/>
    </row>
    <row r="2" spans="1:9" ht="22.5" customHeight="1">
      <c r="A2" s="18" t="s">
        <v>49</v>
      </c>
      <c r="B2" s="26" t="s">
        <v>74</v>
      </c>
      <c r="C2" s="97"/>
      <c r="D2" s="98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44057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9"/>
      <c r="C4" s="99"/>
      <c r="D4" s="100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57"/>
      <c r="B7" s="58"/>
      <c r="C7" s="63" t="s">
        <v>73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3" t="s">
        <v>77</v>
      </c>
      <c r="D11" s="9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1"/>
      <c r="D19" s="112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1" t="s">
        <v>18</v>
      </c>
      <c r="D20" s="101"/>
      <c r="E20" s="68">
        <f>SUM(H6:H19)</f>
        <v>620000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101"/>
      <c r="D21" s="101"/>
      <c r="E21" s="68">
        <f>E20*G20</f>
        <v>1240000</v>
      </c>
      <c r="F21" s="68"/>
      <c r="G21" s="68"/>
      <c r="H21" s="54"/>
      <c r="I21" s="2"/>
    </row>
    <row r="22" spans="1:9" ht="12.75" customHeight="1">
      <c r="A22" s="57"/>
      <c r="B22" s="58"/>
      <c r="C22" s="101"/>
      <c r="D22" s="101"/>
      <c r="E22" s="68"/>
      <c r="F22" s="68"/>
      <c r="G22" s="68"/>
      <c r="H22" s="54"/>
      <c r="I22" s="2"/>
    </row>
    <row r="23" spans="1:9" ht="17.25" customHeight="1">
      <c r="A23" s="57"/>
      <c r="B23" s="58"/>
      <c r="C23" s="106" t="s">
        <v>23</v>
      </c>
      <c r="D23" s="10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78</v>
      </c>
      <c r="F24" s="6">
        <v>100000</v>
      </c>
      <c r="G24" s="3">
        <v>3</v>
      </c>
      <c r="H24" s="6">
        <f>F24*G24</f>
        <v>300000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8" t="s">
        <v>80</v>
      </c>
      <c r="D25" s="88"/>
      <c r="E25" s="3" t="s">
        <v>64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9"/>
      <c r="B26" s="80"/>
      <c r="C26" s="108" t="s">
        <v>81</v>
      </c>
      <c r="D26" s="88"/>
      <c r="E26" s="5" t="s">
        <v>27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9"/>
      <c r="B27" s="80"/>
      <c r="C27" s="109" t="s">
        <v>82</v>
      </c>
      <c r="D27" s="110"/>
      <c r="E27" s="5" t="s">
        <v>25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9"/>
      <c r="B28" s="80"/>
      <c r="C28" s="109" t="s">
        <v>83</v>
      </c>
      <c r="D28" s="110"/>
      <c r="E28" s="5" t="s">
        <v>84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9"/>
      <c r="B29" s="80"/>
      <c r="C29" s="109"/>
      <c r="D29" s="110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9"/>
      <c r="D30" s="11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9"/>
      <c r="D31" s="110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9"/>
      <c r="D32" s="110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2" t="str">
        <f>IF(F37="현금(이체X)",Sheet2!C1,IF(F37="카드",Sheet2!C1,IF(F37="이체 및 현금영수증",Sheet2!C1,IF(F37="카드+현금",Sheet2!C2,IF(F37="이체 및 세금계산서",Sheet2!C1)))))</f>
        <v>선택사항</v>
      </c>
      <c r="D33" s="103"/>
      <c r="E33" s="68">
        <f>SUM(H24:H32)</f>
        <v>300000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4"/>
      <c r="D34" s="105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1540000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154000.00000000023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76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1694000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1540000</v>
      </c>
    </row>
    <row r="5" spans="1:6">
      <c r="A5" t="s">
        <v>46</v>
      </c>
      <c r="B5">
        <f>B4*1.13</f>
        <v>1740199.9999999998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2020-06-17T08:51:25Z</cp:lastPrinted>
  <dcterms:created xsi:type="dcterms:W3CDTF">2019-03-28T03:58:09Z</dcterms:created>
  <dcterms:modified xsi:type="dcterms:W3CDTF">2020-08-14T01:54:35Z</dcterms:modified>
</cp:coreProperties>
</file>