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7280144-EB40-4CEC-B902-9FD66C09567C}" xr6:coauthVersionLast="45" xr6:coauthVersionMax="45" xr10:uidLastSave="{00000000-0000-0000-0000-000000000000}"/>
  <bookViews>
    <workbookView xWindow="13770" yWindow="112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<sst xmlns="http://schemas.openxmlformats.org/spreadsheetml/2006/main" count="83" uniqueCount="73">
  <si>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</si>
  <si>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</si>
  <si>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</si>
  <si>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</si>
  <si>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</si>
  <si>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</si>
  <si>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</si>
  <si>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</si>
  <si>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</si>
  <si>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</si>
  <si>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</si>
  <si>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</si>
  <si>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</si>
  <si>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</si>
  <si>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</si>
  <si>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</si>
  <si>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</si>
  <si>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</si>
  <si>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</si>
  <si>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</si>
  <si>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</si>
  <si>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</si>
  <si>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</si>
  <si>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</si>
  <si>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</si>
  <si>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</si>
  <si>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</si>
  <si>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</si>
  <si>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</si>
  <si>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</si>
  <si>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</si>
  <si>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</si>
  <si>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</si>
  <si>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</si>
  <si>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</si>
  <si>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</si>
  <si>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</si>
  <si>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</si>
  <si>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</si>
  <si>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</si>
  <si>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</si>
  <si>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</si>
  <si>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</si>
  <si>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</si>
  <si>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</si>
  <si>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</si>
  <si>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</si>
  <si>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</si>
  <si>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</si>
  <si>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</si>
  <si>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</si>
  <si>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</si>
  <si>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</si>
  <si>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</si>
  <si>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</si>
  <si>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</si>
  <si>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</si>
  <si>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</si>
  <si>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AMD 3세대 라이젠 5 3600 (마티스)  </t>
    <phoneticPr fontId="1" type="noConversion"/>
  </si>
  <si>
    <t xml:space="preserve">MSI(엠에스아이) B450M 박격포 맥스 </t>
    <phoneticPr fontId="1" type="noConversion"/>
  </si>
  <si>
    <t xml:space="preserve"> TeamGroup(팀그룹) 8G PC4-21300  </t>
    <phoneticPr fontId="1" type="noConversion"/>
  </si>
  <si>
    <t xml:space="preserve">XFX RX570 RS OC D5 4GB </t>
    <phoneticPr fontId="1" type="noConversion"/>
  </si>
  <si>
    <t xml:space="preserve">WesternDigital WD Blue SN550 (500G) </t>
    <phoneticPr fontId="1" type="noConversion"/>
  </si>
  <si>
    <t>/</t>
    <phoneticPr fontId="1" type="noConversion"/>
  </si>
  <si>
    <t xml:space="preserve">ABKO (NCORE) 식스팬 풀아크릴 LUNAR 블랙  </t>
    <phoneticPr fontId="1" type="noConversion"/>
  </si>
  <si>
    <t xml:space="preserve">ZALMAN(잘만) EcoMax 600W 83+ </t>
    <phoneticPr fontId="1" type="noConversion"/>
  </si>
  <si>
    <t>DEEPCOOL(딥쿨) GAMMAXX 400 BLACK</t>
    <phoneticPr fontId="1" type="noConversion"/>
  </si>
  <si>
    <t>래안텍 24인치 ArkCell RAC24F75H 무결점 모니터</t>
    <phoneticPr fontId="1" type="noConversion"/>
  </si>
  <si>
    <t>마이크로닉스 게이밍 장패드</t>
    <phoneticPr fontId="1" type="noConversion"/>
  </si>
  <si>
    <t>견적일자: 2020년  01월   29 일</t>
    <phoneticPr fontId="1" type="noConversion"/>
  </si>
  <si>
    <t>납품일자: 2020년  02 월   01~2 일</t>
    <phoneticPr fontId="1" type="noConversion"/>
  </si>
  <si>
    <t>고객성명(회사명): 임형현</t>
    <phoneticPr fontId="1" type="noConversion"/>
  </si>
  <si>
    <t>전화번호:010-6276-3493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</si>
</sst>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2" sqref="B1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71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72</v>
      </c>
      <c r="B2" s="42"/>
      <c r="C2" s="51"/>
      <c r="D2" s="52"/>
      <c r="E2" s="52"/>
      <c r="F2" s="53"/>
    </row>
    <row r="3" spans="1:7" ht="22.5" customHeight="1">
      <c r="A3" s="12" t="s">
        <v>69</v>
      </c>
      <c r="B3" s="12" t="s">
        <v>70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58</v>
      </c>
      <c r="C6" s="3" t="s">
        <v>6</v>
      </c>
      <c r="D6" s="8">
        <v>260000</v>
      </c>
      <c r="E6" s="3">
        <v>1</v>
      </c>
      <c r="F6" s="8">
        <f>D6*E6</f>
        <v>260000</v>
      </c>
      <c r="G6" s="2"/>
    </row>
    <row r="7" spans="1:7" ht="24" customHeight="1">
      <c r="A7" s="46"/>
      <c r="B7" s="13" t="s">
        <v>59</v>
      </c>
      <c r="C7" s="3" t="s">
        <v>7</v>
      </c>
      <c r="D7" s="8">
        <v>117000</v>
      </c>
      <c r="E7" s="3">
        <v>1</v>
      </c>
      <c r="F7" s="8">
        <f t="shared" ref="F7:F20" si="0">D7*E7</f>
        <v>117000</v>
      </c>
      <c r="G7" s="2"/>
    </row>
    <row r="8" spans="1:7">
      <c r="A8" s="46"/>
      <c r="B8" s="13" t="s">
        <v>60</v>
      </c>
      <c r="C8" s="3" t="s">
        <v>8</v>
      </c>
      <c r="D8" s="8">
        <v>48000</v>
      </c>
      <c r="E8" s="3">
        <v>2</v>
      </c>
      <c r="F8" s="8">
        <f t="shared" si="0"/>
        <v>96000</v>
      </c>
      <c r="G8" s="2"/>
    </row>
    <row r="9" spans="1:7">
      <c r="A9" s="46"/>
      <c r="B9" s="13" t="s">
        <v>61</v>
      </c>
      <c r="C9" s="3" t="s">
        <v>9</v>
      </c>
      <c r="D9" s="8">
        <v>180000</v>
      </c>
      <c r="E9" s="3">
        <v>1</v>
      </c>
      <c r="F9" s="8">
        <f t="shared" si="0"/>
        <v>180000</v>
      </c>
      <c r="G9" s="2"/>
    </row>
    <row r="10" spans="1:7" ht="24" customHeight="1">
      <c r="A10" s="46"/>
      <c r="B10" s="13" t="s">
        <v>62</v>
      </c>
      <c r="C10" s="3" t="s">
        <v>10</v>
      </c>
      <c r="D10" s="8">
        <v>86000</v>
      </c>
      <c r="E10" s="3">
        <v>1</v>
      </c>
      <c r="F10" s="8">
        <f t="shared" si="0"/>
        <v>86000</v>
      </c>
      <c r="G10" s="2"/>
    </row>
    <row r="11" spans="1:7">
      <c r="A11" s="46"/>
      <c r="B11" s="13" t="s">
        <v>63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64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>
      <c r="A14" s="46"/>
      <c r="B14" s="11" t="s">
        <v>65</v>
      </c>
      <c r="C14" s="3" t="s">
        <v>14</v>
      </c>
      <c r="D14" s="8">
        <v>46000</v>
      </c>
      <c r="E14" s="3">
        <v>1</v>
      </c>
      <c r="F14" s="8">
        <f t="shared" si="0"/>
        <v>46000</v>
      </c>
      <c r="G14" s="2"/>
    </row>
    <row r="15" spans="1:7" ht="24" customHeight="1">
      <c r="A15" s="46"/>
      <c r="B15" s="11" t="s">
        <v>66</v>
      </c>
      <c r="C15" s="3" t="s">
        <v>15</v>
      </c>
      <c r="D15" s="8">
        <v>32000</v>
      </c>
      <c r="E15" s="3">
        <v>1</v>
      </c>
      <c r="F15" s="8">
        <f t="shared" si="0"/>
        <v>32000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917000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917000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7"/>
      <c r="B25" s="11" t="s">
        <v>67</v>
      </c>
      <c r="C25" s="7" t="s">
        <v>21</v>
      </c>
      <c r="D25" s="8">
        <v>114000</v>
      </c>
      <c r="E25" s="3">
        <v>1</v>
      </c>
      <c r="F25" s="8">
        <f>D25*E25</f>
        <v>114000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 t="s">
        <v>68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3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46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114000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48</v>
      </c>
      <c r="B36" s="26"/>
      <c r="C36" s="17" t="s">
        <v>4</v>
      </c>
      <c r="D36" s="33">
        <f>SUM(C22,C34)</f>
        <v>1031000</v>
      </c>
      <c r="E36" s="33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103100</v>
      </c>
      <c r="E37" s="32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9" t="s">
        <v>53</v>
      </c>
      <c r="E38" s="40"/>
      <c r="F38" s="21"/>
      <c r="G38" s="2"/>
    </row>
    <row r="39" spans="1:7" ht="17.25" customHeight="1">
      <c r="A39" s="65" t="s">
        <v>45</v>
      </c>
      <c r="B39" s="68">
        <f>SUM(B36:B37)-B38</f>
        <v>0</v>
      </c>
      <c r="C39" s="17" t="s">
        <v>44</v>
      </c>
      <c r="D39" s="33">
        <v>1000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1030000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50</v>
      </c>
      <c r="D1" s="23" t="s">
        <v>52</v>
      </c>
    </row>
    <row r="2" spans="1:4">
      <c r="A2" t="s">
        <v>39</v>
      </c>
      <c r="B2" t="s">
        <v>20</v>
      </c>
      <c r="C2" t="s">
        <v>56</v>
      </c>
      <c r="D2" t="s">
        <v>51</v>
      </c>
    </row>
    <row r="3" spans="1:4">
      <c r="A3" t="s">
        <v>40</v>
      </c>
      <c r="B3" t="s">
        <v>47</v>
      </c>
      <c r="D3" s="30" t="s">
        <v>54</v>
      </c>
    </row>
    <row r="4" spans="1:4">
      <c r="A4" t="s">
        <v>41</v>
      </c>
      <c r="B4" s="22">
        <f>Sheet1!D36-(Sheet1!B36/1.3)</f>
        <v>1031000</v>
      </c>
    </row>
    <row r="5" spans="1:4">
      <c r="A5" t="s">
        <v>57</v>
      </c>
    </row>
    <row r="6" spans="1:4">
      <c r="A6" t="s">
        <v>55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2020-01-29T09:54:07Z</cp:lastPrinted>
  <dcterms:created xsi:type="dcterms:W3CDTF">2019-03-28T03:58:09Z</dcterms:created>
  <dcterms:modified xsi:type="dcterms:W3CDTF">2020-01-29T09:57:34Z</dcterms:modified>
</cp:coreProperties>
</file>