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45B7BC0A-61E3-4E92-92F3-6E8761815352}" xr6:coauthVersionLast="47" xr6:coauthVersionMax="47" xr10:uidLastSave="{FB0E41BB-0EA1-478E-9039-FBEC1B6B4D2C}"/>
  <bookViews>
    <workbookView xWindow="3615" yWindow="0" windowWidth="19200" windowHeight="210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4" i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<sst xmlns="http://schemas.openxmlformats.org/spreadsheetml/2006/main" count="112" uniqueCount="100">
  <si>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</si>
  <si>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</si>
  <si>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</si>
  <si>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</si>
  <si>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</si>
  <si>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</si>
  <si>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</si>
  <si>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</si>
  <si>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</si>
  <si>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</si>
  <si>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</si>
  <si>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</si>
  <si>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</si>
  <si>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</si>
  <si>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</si>
  <si>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</si>
  <si>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</si>
  <si>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</si>
  <si>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</si>
  <si>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</si>
  <si>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</si>
  <si>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</si>
  <si>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</si>
  <si>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</si>
  <si>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</si>
  <si>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</si>
  <si>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</si>
  <si>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</si>
  <si>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</si>
  <si>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</si>
  <si>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</si>
  <si>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</si>
  <si>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</si>
  <si>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</si>
  <si>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</si>
  <si>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</si>
  <si>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</si>
  <si>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</si>
  <si>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</si>
  <si>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</si>
  <si>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</si>
  <si>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</si>
  <si>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</si>
  <si>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</si>
  <si>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</si>
  <si>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</si>
  <si>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</si>
  <si>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</si>
  <si>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</si>
  <si>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</si>
  <si>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</si>
  <si>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</si>
  <si>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</si>
  <si>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</si>
  <si>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</si>
  <si>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</si>
  <si>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</si>
  <si>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</si>
  <si>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</si>
  <si>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</si>
  <si>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</si>
  <si>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</si>
  <si>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</si>
  <si>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</si>
  <si>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</si>
  <si>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</si>
  <si>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</si>
  <si>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</si>
  <si>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</si>
  <si>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</si>
  <si>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</si>
  <si>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</si>
  <si>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</si>
  <si>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</si>
  <si>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</si>
  <si>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</si>
  <si>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</si>
  <si>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6코어 12쓰레드</t>
    <phoneticPr fontId="1" type="noConversion"/>
  </si>
  <si>
    <t>마이크로닉스 MA420 스웰로우 ARGB</t>
    <phoneticPr fontId="1" type="noConversion"/>
  </si>
  <si>
    <t>MSI PRO H610M-E DDR4</t>
    <phoneticPr fontId="1" type="noConversion"/>
  </si>
  <si>
    <t>삼성전자 DDR4-3200 (8GB)x2=16GB구성</t>
    <phoneticPr fontId="1" type="noConversion"/>
  </si>
  <si>
    <t>MSI 지포스 GTX 1660 SUPER 벤투스 S OC D6 6GB</t>
    <phoneticPr fontId="1" type="noConversion"/>
  </si>
  <si>
    <t xml:space="preserve"> WD Blue SN580 M.2 NVMe (500GB)일반대비 6배이상 빠릅니다.(신모델출시)</t>
    <phoneticPr fontId="1" type="noConversion"/>
  </si>
  <si>
    <t>마이크로닉스 COOLMAX VISION II 600W</t>
    <phoneticPr fontId="1" type="noConversion"/>
  </si>
  <si>
    <t>픽셀아트 PIXELART PA2761F IPS 리얼 165 게이밍 무결점  (블랙/화이트 선택)</t>
    <phoneticPr fontId="1" type="noConversion"/>
  </si>
  <si>
    <t>darkFlash DK200 RGB 강화유리 화이트/블랙선택</t>
    <phoneticPr fontId="1" type="noConversion"/>
  </si>
  <si>
    <t>모니터</t>
    <phoneticPr fontId="1" type="noConversion"/>
  </si>
  <si>
    <t>마우스</t>
    <phoneticPr fontId="1" type="noConversion"/>
  </si>
  <si>
    <t xml:space="preserve">로젠택배 2중 에어캡 안전배송 </t>
    <phoneticPr fontId="1" type="noConversion"/>
  </si>
  <si>
    <t>알텍렌싱 기계식키보드 블랙 조용한키감 키보드</t>
    <phoneticPr fontId="1" type="noConversion"/>
  </si>
  <si>
    <t>키보드</t>
    <phoneticPr fontId="1" type="noConversion"/>
  </si>
  <si>
    <t>배송비</t>
    <phoneticPr fontId="1" type="noConversion"/>
  </si>
  <si>
    <t>게이밍 장패드 (두껄운걸로 서비스)</t>
    <phoneticPr fontId="1" type="noConversion"/>
  </si>
  <si>
    <t>멀티탭 모니터+PC연결용 서비스</t>
    <phoneticPr fontId="1" type="noConversion"/>
  </si>
  <si>
    <t>장패드</t>
    <phoneticPr fontId="1" type="noConversion"/>
  </si>
  <si>
    <t>멀티탭</t>
    <phoneticPr fontId="1" type="noConversion"/>
  </si>
  <si>
    <t>로지텍 G102 게이밍 마우스  블랙</t>
    <phoneticPr fontId="1" type="noConversion"/>
  </si>
  <si>
    <t>임정관 (이새벽님소개)</t>
    <phoneticPr fontId="1" type="noConversion"/>
  </si>
  <si>
    <t>경기도 남양주시 진건읍 사릉로450번길 6 영주빌라3동301호</t>
    <phoneticPr fontId="1" type="noConversion"/>
  </si>
  <si>
    <t>계산서 발행 완료!!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</si>
</sst>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97</v>
      </c>
      <c r="C1" s="38" t="s">
        <v>63</v>
      </c>
      <c r="D1" s="39"/>
      <c r="E1" s="113"/>
      <c r="F1" s="114"/>
      <c r="G1" s="114"/>
      <c r="H1" s="115"/>
    </row>
    <row r="2" spans="1:9" ht="22.5" customHeight="1">
      <c r="A2" s="15" t="s">
        <v>34</v>
      </c>
      <c r="B2" s="29">
        <v>1029116484</v>
      </c>
      <c r="C2" s="40"/>
      <c r="D2" s="41"/>
      <c r="E2" s="116"/>
      <c r="F2" s="36"/>
      <c r="G2" s="36"/>
      <c r="H2" s="117"/>
    </row>
    <row r="3" spans="1:9" ht="22.5" customHeight="1">
      <c r="A3" s="15" t="s">
        <v>35</v>
      </c>
      <c r="B3" s="16">
        <f ca="1">TODAY()</f>
        <v>45241</v>
      </c>
      <c r="C3" s="15" t="s">
        <v>36</v>
      </c>
      <c r="D3" s="18"/>
      <c r="E3" s="116"/>
      <c r="F3" s="36"/>
      <c r="G3" s="36"/>
      <c r="H3" s="117"/>
    </row>
    <row r="4" spans="1:9" ht="22.5" customHeight="1">
      <c r="A4" s="14" t="s">
        <v>33</v>
      </c>
      <c r="B4" s="44" t="s">
        <v>98</v>
      </c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62</v>
      </c>
      <c r="B6" s="69"/>
      <c r="C6" s="55" t="s">
        <v>77</v>
      </c>
      <c r="D6" s="56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70"/>
      <c r="B7" s="71"/>
      <c r="C7" s="55" t="s">
        <v>78</v>
      </c>
      <c r="D7" s="56"/>
      <c r="E7" s="22" t="s">
        <v>11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70"/>
      <c r="B8" s="71"/>
      <c r="C8" s="124" t="s">
        <v>79</v>
      </c>
      <c r="D8" s="125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0"/>
      <c r="B9" s="71"/>
      <c r="C9" s="55" t="s">
        <v>80</v>
      </c>
      <c r="D9" s="56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70"/>
      <c r="B10" s="71"/>
      <c r="C10" s="55" t="s">
        <v>81</v>
      </c>
      <c r="D10" s="56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70"/>
      <c r="B11" s="71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82</v>
      </c>
      <c r="D12" s="60"/>
      <c r="E12" s="3" t="s">
        <v>10</v>
      </c>
      <c r="F12" s="6">
        <v>59000</v>
      </c>
      <c r="G12" s="3">
        <v>1</v>
      </c>
      <c r="H12" s="6">
        <f t="shared" si="0"/>
        <v>59000</v>
      </c>
      <c r="I12" s="2"/>
    </row>
    <row r="13" spans="1:9">
      <c r="A13" s="70"/>
      <c r="B13" s="71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85</v>
      </c>
      <c r="D14" s="50"/>
      <c r="E14" s="3" t="s">
        <v>68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0"/>
      <c r="B15" s="71"/>
      <c r="C15" s="49" t="s">
        <v>83</v>
      </c>
      <c r="D15" s="50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0"/>
      <c r="B16" s="71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72</v>
      </c>
      <c r="D17" s="6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0"/>
      <c r="B18" s="71"/>
      <c r="C18" s="78" t="s">
        <v>73</v>
      </c>
      <c r="D18" s="62"/>
      <c r="E18" s="4" t="s">
        <v>75</v>
      </c>
      <c r="F18" s="7"/>
      <c r="G18" s="4"/>
      <c r="H18" s="6"/>
      <c r="I18" s="2"/>
    </row>
    <row r="19" spans="1:9">
      <c r="A19" s="70"/>
      <c r="B19" s="71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70"/>
      <c r="B20" s="71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2" t="s">
        <v>66</v>
      </c>
      <c r="B21" s="73"/>
      <c r="C21" s="46" t="s">
        <v>12</v>
      </c>
      <c r="D21" s="46"/>
      <c r="E21" s="63">
        <f>SUM(H6:H20)</f>
        <v>897000</v>
      </c>
      <c r="F21" s="63"/>
      <c r="G21" s="24">
        <v>1</v>
      </c>
      <c r="H21" s="123" t="s">
        <v>14</v>
      </c>
      <c r="I21" s="2"/>
    </row>
    <row r="22" spans="1:9" ht="12.75" customHeight="1">
      <c r="A22" s="74"/>
      <c r="B22" s="75"/>
      <c r="C22" s="46"/>
      <c r="D22" s="46"/>
      <c r="E22" s="63">
        <f>E21*G21</f>
        <v>897000</v>
      </c>
      <c r="F22" s="63"/>
      <c r="G22" s="63"/>
      <c r="H22" s="123"/>
      <c r="I22" s="2"/>
    </row>
    <row r="23" spans="1:9" ht="12.75" customHeight="1">
      <c r="A23" s="74"/>
      <c r="B23" s="75"/>
      <c r="C23" s="46"/>
      <c r="D23" s="46"/>
      <c r="E23" s="63"/>
      <c r="F23" s="63"/>
      <c r="G23" s="63"/>
      <c r="H23" s="123"/>
      <c r="I23" s="2"/>
    </row>
    <row r="24" spans="1:9" ht="17.25" customHeight="1">
      <c r="A24" s="74"/>
      <c r="B24" s="75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6"/>
      <c r="B25" s="77"/>
      <c r="C25" s="49" t="s">
        <v>84</v>
      </c>
      <c r="D25" s="50"/>
      <c r="E25" s="5" t="s">
        <v>86</v>
      </c>
      <c r="F25" s="6">
        <v>200000</v>
      </c>
      <c r="G25" s="3">
        <v>1</v>
      </c>
      <c r="H25" s="6">
        <f>F25*G25</f>
        <v>200000</v>
      </c>
      <c r="I25" s="2"/>
    </row>
    <row r="26" spans="1:9" ht="25.15" customHeight="1">
      <c r="A26" s="96" t="s">
        <v>60</v>
      </c>
      <c r="B26" s="97"/>
      <c r="C26" s="79" t="s">
        <v>96</v>
      </c>
      <c r="D26" s="79"/>
      <c r="E26" s="5" t="s">
        <v>87</v>
      </c>
      <c r="F26" s="6">
        <v>25000</v>
      </c>
      <c r="G26" s="3">
        <v>1</v>
      </c>
      <c r="H26" s="6">
        <f>F26*G26</f>
        <v>25000</v>
      </c>
      <c r="I26" s="2"/>
    </row>
    <row r="27" spans="1:9">
      <c r="A27" s="98"/>
      <c r="B27" s="99"/>
      <c r="C27" s="79" t="s">
        <v>89</v>
      </c>
      <c r="D27" s="79"/>
      <c r="E27" s="5" t="s">
        <v>90</v>
      </c>
      <c r="F27" s="6">
        <v>35000</v>
      </c>
      <c r="G27" s="3">
        <v>1</v>
      </c>
      <c r="H27" s="6">
        <f t="shared" ref="H27:H33" si="1">F27*G27</f>
        <v>35000</v>
      </c>
      <c r="I27" s="2"/>
    </row>
    <row r="28" spans="1:9">
      <c r="A28" s="98"/>
      <c r="B28" s="99"/>
      <c r="C28" s="79" t="s">
        <v>88</v>
      </c>
      <c r="D28" s="79"/>
      <c r="E28" s="5" t="s">
        <v>91</v>
      </c>
      <c r="F28" s="6">
        <v>15000</v>
      </c>
      <c r="G28" s="3">
        <v>1</v>
      </c>
      <c r="H28" s="6">
        <f t="shared" si="1"/>
        <v>15000</v>
      </c>
      <c r="I28" s="2"/>
    </row>
    <row r="29" spans="1:9">
      <c r="A29" s="98"/>
      <c r="B29" s="99"/>
      <c r="C29" s="79" t="s">
        <v>92</v>
      </c>
      <c r="D29" s="79"/>
      <c r="E29" s="5" t="s">
        <v>94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98"/>
      <c r="B30" s="99"/>
      <c r="C30" s="79" t="s">
        <v>93</v>
      </c>
      <c r="D30" s="79"/>
      <c r="E30" s="5" t="s">
        <v>95</v>
      </c>
      <c r="F30" s="6">
        <v>0</v>
      </c>
      <c r="G30" s="3">
        <v>1</v>
      </c>
      <c r="H30" s="6">
        <f t="shared" si="1"/>
        <v>0</v>
      </c>
      <c r="I30" s="2"/>
    </row>
    <row r="31" spans="1:9">
      <c r="A31" s="98"/>
      <c r="B31" s="99"/>
      <c r="C31" s="79" t="s">
        <v>99</v>
      </c>
      <c r="D31" s="79"/>
      <c r="E31" s="5"/>
      <c r="F31" s="6">
        <v>-2000</v>
      </c>
      <c r="G31" s="3">
        <v>1</v>
      </c>
      <c r="H31" s="6">
        <f t="shared" si="1"/>
        <v>-2000</v>
      </c>
      <c r="I31" s="2"/>
    </row>
    <row r="32" spans="1:9" ht="16.5" hidden="1" customHeight="1">
      <c r="A32" s="98"/>
      <c r="B32" s="99"/>
      <c r="C32" s="92"/>
      <c r="D32" s="93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0"/>
      <c r="B33" s="101"/>
      <c r="C33" s="92"/>
      <c r="D33" s="93"/>
      <c r="E33" s="5"/>
      <c r="F33" s="6"/>
      <c r="G33" s="3"/>
      <c r="H33" s="6">
        <f t="shared" si="1"/>
        <v>0</v>
      </c>
      <c r="I33" s="2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273000</v>
      </c>
      <c r="F34" s="65"/>
      <c r="G34" s="65"/>
      <c r="H34" s="121" t="s">
        <v>14</v>
      </c>
      <c r="I34" s="2"/>
    </row>
    <row r="35" spans="1:9" ht="14.25" customHeight="1">
      <c r="A35" s="104"/>
      <c r="B35" s="105"/>
      <c r="C35" s="88"/>
      <c r="D35" s="89"/>
      <c r="E35" s="66"/>
      <c r="F35" s="67"/>
      <c r="G35" s="67"/>
      <c r="H35" s="122"/>
      <c r="I35" s="2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8" t="s">
        <v>4</v>
      </c>
      <c r="F36" s="128">
        <f>SUM(E22,E34)</f>
        <v>1170000</v>
      </c>
      <c r="G36" s="128"/>
      <c r="H36" s="9" t="s">
        <v>14</v>
      </c>
      <c r="I36" s="2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8" t="s">
        <v>15</v>
      </c>
      <c r="F37" s="126">
        <f>F36*1.1-F36</f>
        <v>117000</v>
      </c>
      <c r="G37" s="127"/>
      <c r="H37" s="10"/>
      <c r="I37" s="2"/>
    </row>
    <row r="38" spans="1:9" ht="17.25" customHeight="1">
      <c r="A38" s="94" t="s">
        <v>22</v>
      </c>
      <c r="B38" s="95"/>
      <c r="C38" s="107"/>
      <c r="D38" s="108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21" t="s">
        <v>65</v>
      </c>
      <c r="F39" s="130"/>
      <c r="G39" s="131"/>
      <c r="H39" s="132"/>
      <c r="I39" s="2"/>
    </row>
    <row r="40" spans="1:9" ht="20.25" customHeight="1">
      <c r="A40" s="104"/>
      <c r="B40" s="105"/>
      <c r="C40" s="111"/>
      <c r="D40" s="112"/>
      <c r="E40" s="25" t="s">
        <v>16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1287000</v>
      </c>
      <c r="G40" s="129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6" t="s">
        <v>41</v>
      </c>
      <c r="F42" s="106"/>
      <c r="G42" s="106"/>
      <c r="H42" s="106"/>
      <c r="I42" s="2"/>
    </row>
    <row r="43" spans="1:9">
      <c r="A43" s="36"/>
      <c r="B43" s="36"/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106"/>
      <c r="F44" s="106"/>
      <c r="G44" s="106"/>
      <c r="H44" s="10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1170000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737000.00000000012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1170000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1170000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1170000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2023-11-11T01:54:02Z</cp:lastPrinted>
  <dcterms:created xsi:type="dcterms:W3CDTF">2019-03-28T03:58:09Z</dcterms:created>
  <dcterms:modified xsi:type="dcterms:W3CDTF">2023-11-11T07:27:49Z</dcterms:modified>
</cp:coreProperties>
</file>