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B2680AE-1256-4A6B-BDBD-8DCCE1039D35}" xr6:coauthVersionLast="47" xr6:coauthVersionMax="47" xr10:uidLastSave="{00000000-0000-0000-0000-000000000000}"/>
  <bookViews>
    <workbookView xWindow="1170" yWindow="585" windowWidth="21600" windowHeight="14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<sst xmlns="http://schemas.openxmlformats.org/spreadsheetml/2006/main" count="83" uniqueCount="72">
  <si>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</si>
  <si>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</si>
  <si>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</si>
  <si>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</si>
  <si>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</si>
  <si>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</si>
  <si>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</si>
  <si>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</si>
  <si>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</si>
  <si>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</si>
  <si>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</si>
  <si>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</si>
  <si>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</si>
  <si>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</si>
  <si>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</si>
  <si>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</si>
  <si>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</si>
  <si>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</si>
  <si>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</si>
  <si>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</si>
  <si>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</si>
  <si>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</si>
  <si>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</si>
  <si>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</si>
  <si>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</si>
  <si>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</si>
  <si>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</si>
  <si>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</si>
  <si>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</si>
  <si>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</si>
  <si>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</si>
  <si>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</si>
  <si>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</si>
  <si>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</si>
  <si>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</si>
  <si>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</si>
  <si>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</si>
  <si>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</si>
  <si>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</si>
  <si>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</si>
  <si>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</si>
  <si>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</si>
  <si>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</si>
  <si>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</si>
  <si>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</si>
  <si>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</si>
  <si>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</si>
  <si>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</si>
  <si>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</si>
  <si>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</si>
  <si>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</si>
  <si>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</si>
  <si>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</si>
  <si>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</si>
  <si>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</si>
  <si>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</si>
  <si>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</si>
  <si>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</si>
  <si>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</si>
  <si>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</si>
  <si>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웹결제</t>
  </si>
  <si>
    <t>기타수수료:</t>
    <phoneticPr fontId="1" type="noConversion"/>
  </si>
  <si>
    <t>조립 및 셋팅비</t>
  </si>
  <si>
    <t>인텔 코어i7-12세대 12700F (엘더레이크) (정품)</t>
    <phoneticPr fontId="1" type="noConversion"/>
  </si>
  <si>
    <t>Thermalright Peerless Assassin 120 SE 서린</t>
    <phoneticPr fontId="1" type="noConversion"/>
  </si>
  <si>
    <t>삼성전자 DDR5-4800 (16GB)</t>
    <phoneticPr fontId="1" type="noConversion"/>
  </si>
  <si>
    <t>MSI 지포스 RTX 3060 벤투스 2X OC D6 12GB</t>
    <phoneticPr fontId="1" type="noConversion"/>
  </si>
  <si>
    <t>갤럭시 GALAX 지포스 GT1030 D5 2GB</t>
    <phoneticPr fontId="1" type="noConversion"/>
  </si>
  <si>
    <t>darkFlash DK1000 MESH 강화유리 (화이트)</t>
    <phoneticPr fontId="1" type="noConversion"/>
  </si>
  <si>
    <t>삼성전자 PM9A1 
M.2 NVMe 병행수입 (1TB)AS2년 무상</t>
    <phoneticPr fontId="1" type="noConversion"/>
  </si>
  <si>
    <t>마이크로닉스 Classic II 풀체인지 700W 80PLUS BRONZE 230V EU</t>
    <phoneticPr fontId="1" type="noConversion"/>
  </si>
  <si>
    <t>MSI MAG B660 토마호크 WIFI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</si>
</sst>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/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44805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63</v>
      </c>
      <c r="D6" s="51"/>
      <c r="E6" s="3" t="s">
        <v>6</v>
      </c>
      <c r="F6" s="6">
        <v>488000</v>
      </c>
      <c r="G6" s="3">
        <v>1</v>
      </c>
      <c r="H6" s="6">
        <f>F6*G6</f>
        <v>488000</v>
      </c>
      <c r="I6" s="2"/>
    </row>
    <row r="7" spans="1:9" ht="24" customHeight="1">
      <c r="A7" s="64"/>
      <c r="B7" s="65"/>
      <c r="C7" s="50" t="s">
        <v>64</v>
      </c>
      <c r="D7" s="51"/>
      <c r="E7" s="24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4"/>
      <c r="B8" s="65"/>
      <c r="C8" s="116" t="s">
        <v>71</v>
      </c>
      <c r="D8" s="117"/>
      <c r="E8" s="3" t="s">
        <v>7</v>
      </c>
      <c r="F8" s="6">
        <v>280000</v>
      </c>
      <c r="G8" s="3">
        <v>1</v>
      </c>
      <c r="H8" s="6">
        <f t="shared" si="0"/>
        <v>280000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105000</v>
      </c>
      <c r="G9" s="3">
        <v>2</v>
      </c>
      <c r="H9" s="6">
        <f t="shared" si="0"/>
        <v>210000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480000</v>
      </c>
      <c r="G10" s="3">
        <v>1</v>
      </c>
      <c r="H10" s="6">
        <f t="shared" si="0"/>
        <v>480000</v>
      </c>
      <c r="I10" s="2"/>
    </row>
    <row r="11" spans="1:9" ht="24" customHeight="1">
      <c r="A11" s="64"/>
      <c r="B11" s="65"/>
      <c r="C11" s="52" t="s">
        <v>67</v>
      </c>
      <c r="D11" s="53"/>
      <c r="E11" s="3" t="s">
        <v>9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4" customHeight="1">
      <c r="A12" s="64"/>
      <c r="B12" s="65"/>
      <c r="C12" s="54" t="s">
        <v>69</v>
      </c>
      <c r="D12" s="51"/>
      <c r="E12" s="3" t="s">
        <v>10</v>
      </c>
      <c r="F12" s="6">
        <v>145000</v>
      </c>
      <c r="G12" s="3">
        <v>1</v>
      </c>
      <c r="H12" s="6">
        <f t="shared" si="0"/>
        <v>145000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64"/>
      <c r="B15" s="65"/>
      <c r="C15" s="44" t="s">
        <v>70</v>
      </c>
      <c r="D15" s="45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62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1970000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1970000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b">
        <f>IF(F37="현금(이체X)",Sheet2!C1,IF(F37="카드",Sheet2!C1,IF(F37="이체 및 현금영수증",Sheet2!C1,IF(F37="카드+현금",Sheet2!C2,IF(F37="이체 및 세금계산서",Sheet2!C1)))))</f>
        <v>0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1970000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197000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60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2230000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 + 기타수수료</v>
      </c>
      <c r="I39" s="2"/>
    </row>
    <row r="40" spans="1:9">
      <c r="C40" s="2"/>
      <c r="D40" s="2"/>
      <c r="E40" s="2"/>
      <c r="F40" s="32" t="s">
        <v>61</v>
      </c>
      <c r="G40" s="32"/>
      <c r="H40" s="30">
        <f>F39-(F36+F35)</f>
        <v>63000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1970000</v>
      </c>
    </row>
    <row r="5" spans="1:6">
      <c r="A5" t="s">
        <v>38</v>
      </c>
      <c r="B5">
        <f>B4*1.12</f>
        <v>2206400</v>
      </c>
    </row>
    <row r="6" spans="1:6">
      <c r="A6" t="s">
        <v>58</v>
      </c>
      <c r="B6">
        <f>B4*1.13</f>
        <v>2226100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2022-09-01T08:33:06Z</cp:lastPrinted>
  <dcterms:created xsi:type="dcterms:W3CDTF">2019-03-28T03:58:09Z</dcterms:created>
  <dcterms:modified xsi:type="dcterms:W3CDTF">2022-09-01T08:34:49Z</dcterms:modified>
</cp:coreProperties>
</file>