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13_ncr:1_{26796B75-12B9-4DA6-B9C1-BF7A0412E030}" xr6:coauthVersionLast="47" xr6:coauthVersionMax="47" xr10:uidLastSave="{00000000-0000-0000-0000-000000000000}"/>
  <bookViews>
    <workbookView xWindow="-28800" yWindow="0" windowWidth="14400" windowHeight="1560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<sst xmlns="http://schemas.openxmlformats.org/spreadsheetml/2006/main" count="95" uniqueCount="86">
  <si>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</si>
  <si>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</si>
  <si>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</si>
  <si>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</si>
  <si>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</si>
  <si>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</si>
  <si>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</si>
  <si>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</si>
  <si>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</si>
  <si>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</si>
  <si>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</si>
  <si>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</si>
  <si>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</si>
  <si>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</si>
  <si>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</si>
  <si>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</si>
  <si>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</si>
  <si>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</si>
  <si>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</si>
  <si>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</si>
  <si>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</si>
  <si>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</si>
  <si>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</si>
  <si>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</si>
  <si>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</si>
  <si>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</si>
  <si>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</si>
  <si>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</si>
  <si>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</si>
  <si>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</si>
  <si>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</si>
  <si>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</si>
  <si>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</si>
  <si>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</si>
  <si>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</si>
  <si>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</si>
  <si>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</si>
  <si>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</si>
  <si>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</si>
  <si>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</si>
  <si>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</si>
  <si>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</si>
  <si>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</si>
  <si>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</si>
  <si>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</si>
  <si>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</si>
  <si>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</si>
  <si>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</si>
  <si>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</si>
  <si>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</si>
  <si>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</si>
  <si>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</si>
  <si>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</si>
  <si>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</si>
  <si>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</si>
  <si>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</si>
  <si>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</si>
  <si>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</si>
  <si>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</si>
  <si>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</si>
  <si>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</si>
  <si>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</si>
  <si>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</si>
  <si>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</si>
  <si>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모니터</t>
    <phoneticPr fontId="1" type="noConversion"/>
  </si>
  <si>
    <t>임기훈</t>
    <phoneticPr fontId="1" type="noConversion"/>
  </si>
  <si>
    <t>Microsoft Windows 10 Pro(DSP 64bit 한글)</t>
  </si>
  <si>
    <t>ASUS PRIME H510M-K 인텍앤컴퍼니</t>
    <phoneticPr fontId="1" type="noConversion"/>
  </si>
  <si>
    <t>인텔 기본쿨러</t>
    <phoneticPr fontId="1" type="noConversion"/>
  </si>
  <si>
    <t>삼성전자 DDR4-3200 (16GB)</t>
    <phoneticPr fontId="1" type="noConversion"/>
  </si>
  <si>
    <t>엠탑코리아 지포스 GTX750 프리미엄 V2 D5 1GB</t>
    <phoneticPr fontId="1" type="noConversion"/>
  </si>
  <si>
    <t>WD M.2 NVME 256GB</t>
    <phoneticPr fontId="1" type="noConversion"/>
  </si>
  <si>
    <t>Western Digital WD BLUE 7200/64M (WD10EZEX, 1TB)</t>
    <phoneticPr fontId="1" type="noConversion"/>
  </si>
  <si>
    <t>앱코 NCORE 커넬 강화유리</t>
    <phoneticPr fontId="1" type="noConversion"/>
  </si>
  <si>
    <t>마이크로닉스 CASLON M 500W 80PLUS 230V EU</t>
    <phoneticPr fontId="1" type="noConversion"/>
  </si>
  <si>
    <t>대성글로벌코리아 ViewSync VSM275H 제로베젤 75 무결점</t>
    <phoneticPr fontId="1" type="noConversion"/>
  </si>
  <si>
    <t>케이블</t>
    <phoneticPr fontId="1" type="noConversion"/>
  </si>
  <si>
    <t>HDMI to HDMI 3M, 5M 각 1개씩</t>
    <phoneticPr fontId="1" type="noConversion"/>
  </si>
  <si>
    <t>인텔 코어i5-10세대 10400 (코멧레이크S) (정품)</t>
    <phoneticPr fontId="1" type="noConversion"/>
  </si>
  <si>
    <t>인텔 UHD 630 내장그래픽</t>
    <phoneticPr fontId="1" type="noConversion"/>
  </si>
  <si>
    <t>VGA</t>
    <phoneticPr fontId="1" type="noConversion"/>
  </si>
  <si>
    <t>무선랜카드</t>
    <phoneticPr fontId="1" type="noConversion"/>
  </si>
  <si>
    <t>EFM ipTIME A2000PX-MU PCI-E 무선랜카드</t>
    <phoneticPr fontId="1" type="noConversion"/>
  </si>
  <si>
    <t>키마셋</t>
    <phoneticPr fontId="1" type="noConversion"/>
  </si>
  <si>
    <t>유선 사무용 합본 세트</t>
    <phoneticPr fontId="1" type="noConversion"/>
  </si>
  <si>
    <t>무선 사무용 합본 세트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</si>
</sst>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4" zoomScaleNormal="100" zoomScaleSheetLayoutView="100" zoomScalePageLayoutView="40" workbookViewId="0">
      <selection activeCell="C19" sqref="C19:D1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44</v>
      </c>
      <c r="B1" s="22" t="s">
        <v>65</v>
      </c>
      <c r="C1" s="42" t="s">
        <v>47</v>
      </c>
      <c r="D1" s="43"/>
      <c r="E1" s="101"/>
      <c r="F1" s="102"/>
      <c r="G1" s="102"/>
      <c r="H1" s="103"/>
    </row>
    <row r="2" spans="1:9" ht="22.5" customHeight="1">
      <c r="A2" s="15" t="s">
        <v>31</v>
      </c>
      <c r="B2" s="21">
        <v>1044640711</v>
      </c>
      <c r="C2" s="44"/>
      <c r="D2" s="45"/>
      <c r="E2" s="104"/>
      <c r="F2" s="105"/>
      <c r="G2" s="105"/>
      <c r="H2" s="106"/>
    </row>
    <row r="3" spans="1:9" ht="22.5" customHeight="1">
      <c r="A3" s="15" t="s">
        <v>32</v>
      </c>
      <c r="B3" s="16">
        <f ca="1">TODAY()</f>
        <v>45409</v>
      </c>
      <c r="C3" s="15" t="s">
        <v>33</v>
      </c>
      <c r="D3" s="20"/>
      <c r="E3" s="104"/>
      <c r="F3" s="105"/>
      <c r="G3" s="105"/>
      <c r="H3" s="106"/>
    </row>
    <row r="4" spans="1:9" ht="22.5" customHeight="1">
      <c r="A4" s="14" t="s">
        <v>30</v>
      </c>
      <c r="B4" s="48"/>
      <c r="C4" s="48"/>
      <c r="D4" s="49"/>
      <c r="E4" s="107"/>
      <c r="F4" s="108"/>
      <c r="G4" s="108"/>
      <c r="H4" s="109"/>
    </row>
    <row r="5" spans="1:9">
      <c r="A5" s="46" t="s">
        <v>0</v>
      </c>
      <c r="B5" s="47"/>
      <c r="C5" s="46" t="s">
        <v>5</v>
      </c>
      <c r="D5" s="4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2" t="s">
        <v>48</v>
      </c>
      <c r="B6" s="33"/>
      <c r="C6" s="59" t="s">
        <v>78</v>
      </c>
      <c r="D6" s="60"/>
      <c r="E6" s="3" t="s">
        <v>53</v>
      </c>
      <c r="F6" s="6">
        <v>160000</v>
      </c>
      <c r="G6" s="3">
        <v>1</v>
      </c>
      <c r="H6" s="6">
        <f>F6*G6</f>
        <v>160000</v>
      </c>
      <c r="I6" s="2"/>
    </row>
    <row r="7" spans="1:9" ht="24" customHeight="1">
      <c r="A7" s="34"/>
      <c r="B7" s="35"/>
      <c r="C7" s="59" t="s">
        <v>68</v>
      </c>
      <c r="D7" s="60"/>
      <c r="E7" s="25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4"/>
      <c r="B8" s="35"/>
      <c r="C8" s="113" t="s">
        <v>67</v>
      </c>
      <c r="D8" s="114"/>
      <c r="E8" s="3" t="s">
        <v>55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4"/>
      <c r="B9" s="35"/>
      <c r="C9" s="59" t="s">
        <v>69</v>
      </c>
      <c r="D9" s="60"/>
      <c r="E9" s="3" t="s">
        <v>56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34"/>
      <c r="B10" s="35"/>
      <c r="C10" s="59" t="s">
        <v>79</v>
      </c>
      <c r="D10" s="60"/>
      <c r="E10" s="3" t="s">
        <v>57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4"/>
      <c r="B11" s="35"/>
      <c r="C11" s="61" t="s">
        <v>71</v>
      </c>
      <c r="D11" s="62"/>
      <c r="E11" s="3" t="s">
        <v>58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34"/>
      <c r="B12" s="35"/>
      <c r="C12" s="59" t="s">
        <v>72</v>
      </c>
      <c r="D12" s="60"/>
      <c r="E12" s="3" t="s">
        <v>59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34"/>
      <c r="B13" s="35"/>
      <c r="C13" s="53" t="s">
        <v>45</v>
      </c>
      <c r="D13" s="54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4"/>
      <c r="B14" s="35"/>
      <c r="C14" s="53" t="s">
        <v>73</v>
      </c>
      <c r="D14" s="54"/>
      <c r="E14" s="3" t="s">
        <v>61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34"/>
      <c r="B15" s="35"/>
      <c r="C15" s="53" t="s">
        <v>74</v>
      </c>
      <c r="D15" s="54"/>
      <c r="E15" s="3" t="s">
        <v>62</v>
      </c>
      <c r="F15" s="6">
        <v>50000</v>
      </c>
      <c r="G15" s="3">
        <v>1</v>
      </c>
      <c r="H15" s="6">
        <f t="shared" si="0"/>
        <v>50000</v>
      </c>
      <c r="I15" s="2"/>
    </row>
    <row r="16" spans="1:9" ht="24" customHeight="1">
      <c r="A16" s="34"/>
      <c r="B16" s="35"/>
      <c r="C16" s="55" t="s">
        <v>46</v>
      </c>
      <c r="D16" s="56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34"/>
      <c r="B17" s="35"/>
      <c r="C17" s="19"/>
      <c r="D17" s="18" t="s">
        <v>34</v>
      </c>
      <c r="E17" s="4" t="s">
        <v>51</v>
      </c>
      <c r="F17" s="7">
        <v>50000</v>
      </c>
      <c r="G17" s="4">
        <v>1</v>
      </c>
      <c r="H17" s="6">
        <f t="shared" si="0"/>
        <v>50000</v>
      </c>
      <c r="I17" s="2"/>
    </row>
    <row r="18" spans="1:9">
      <c r="A18" s="34"/>
      <c r="B18" s="35"/>
      <c r="C18" s="57" t="s">
        <v>66</v>
      </c>
      <c r="D18" s="58"/>
      <c r="E18" s="4" t="s">
        <v>52</v>
      </c>
      <c r="F18" s="7">
        <v>180000</v>
      </c>
      <c r="G18" s="4">
        <v>1</v>
      </c>
      <c r="H18" s="6">
        <f t="shared" si="0"/>
        <v>180000</v>
      </c>
      <c r="I18" s="2"/>
    </row>
    <row r="19" spans="1:9">
      <c r="A19" s="34"/>
      <c r="B19" s="35"/>
      <c r="C19" s="51" t="s">
        <v>82</v>
      </c>
      <c r="D19" s="52"/>
      <c r="E19" s="4" t="s">
        <v>81</v>
      </c>
      <c r="F19" s="7">
        <v>40000</v>
      </c>
      <c r="G19" s="4">
        <v>1</v>
      </c>
      <c r="H19" s="6">
        <f t="shared" si="0"/>
        <v>40000</v>
      </c>
      <c r="I19" s="2"/>
    </row>
    <row r="20" spans="1:9" ht="12.75" customHeight="1">
      <c r="A20" s="36" t="s">
        <v>49</v>
      </c>
      <c r="B20" s="37"/>
      <c r="C20" s="50" t="s">
        <v>6</v>
      </c>
      <c r="D20" s="50"/>
      <c r="E20" s="66">
        <f>SUM(H6:H19)</f>
        <v>770000</v>
      </c>
      <c r="F20" s="66"/>
      <c r="G20" s="27">
        <v>6</v>
      </c>
      <c r="H20" s="112" t="s">
        <v>8</v>
      </c>
      <c r="I20" s="2"/>
    </row>
    <row r="21" spans="1:9" ht="12.75" customHeight="1">
      <c r="A21" s="38"/>
      <c r="B21" s="39"/>
      <c r="C21" s="50"/>
      <c r="D21" s="50"/>
      <c r="E21" s="66">
        <f>E20*G20</f>
        <v>4620000</v>
      </c>
      <c r="F21" s="66"/>
      <c r="G21" s="66"/>
      <c r="H21" s="112"/>
      <c r="I21" s="2"/>
    </row>
    <row r="22" spans="1:9" ht="12.75" customHeight="1">
      <c r="A22" s="38"/>
      <c r="B22" s="39"/>
      <c r="C22" s="50"/>
      <c r="D22" s="50"/>
      <c r="E22" s="66"/>
      <c r="F22" s="66"/>
      <c r="G22" s="66"/>
      <c r="H22" s="112"/>
      <c r="I22" s="2"/>
    </row>
    <row r="23" spans="1:9" ht="17.25" customHeight="1">
      <c r="A23" s="38"/>
      <c r="B23" s="39"/>
      <c r="C23" s="93" t="s">
        <v>11</v>
      </c>
      <c r="D23" s="94"/>
      <c r="E23" s="17" t="s">
        <v>1</v>
      </c>
      <c r="F23" s="17" t="s">
        <v>2</v>
      </c>
      <c r="G23" s="17" t="s">
        <v>3</v>
      </c>
      <c r="H23" s="17"/>
      <c r="I23" s="2"/>
    </row>
    <row r="24" spans="1:9" ht="21.95" customHeight="1">
      <c r="A24" s="40"/>
      <c r="B24" s="41"/>
      <c r="C24" s="53" t="s">
        <v>75</v>
      </c>
      <c r="D24" s="54"/>
      <c r="E24" s="5" t="s">
        <v>64</v>
      </c>
      <c r="F24" s="6">
        <v>180000</v>
      </c>
      <c r="G24" s="3">
        <v>4</v>
      </c>
      <c r="H24" s="6">
        <f>F24*G24</f>
        <v>720000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63" t="s">
        <v>77</v>
      </c>
      <c r="D25" s="54"/>
      <c r="E25" s="31" t="s">
        <v>76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7"/>
      <c r="B26" s="78"/>
      <c r="C26" s="63" t="s">
        <v>70</v>
      </c>
      <c r="D26" s="54"/>
      <c r="E26" s="5" t="s">
        <v>80</v>
      </c>
      <c r="F26" s="6">
        <v>160000</v>
      </c>
      <c r="G26" s="3">
        <v>2</v>
      </c>
      <c r="H26" s="6">
        <f t="shared" si="1"/>
        <v>320000</v>
      </c>
      <c r="I26" s="2"/>
    </row>
    <row r="27" spans="1:9" ht="21.95" customHeight="1">
      <c r="A27" s="77"/>
      <c r="B27" s="78"/>
      <c r="C27" s="65" t="s">
        <v>84</v>
      </c>
      <c r="D27" s="64"/>
      <c r="E27" s="5" t="s">
        <v>83</v>
      </c>
      <c r="F27" s="6">
        <v>0</v>
      </c>
      <c r="G27" s="3">
        <v>4</v>
      </c>
      <c r="H27" s="6">
        <f t="shared" si="1"/>
        <v>0</v>
      </c>
      <c r="I27" s="2"/>
    </row>
    <row r="28" spans="1:9" ht="21.95" customHeight="1">
      <c r="A28" s="77"/>
      <c r="B28" s="78"/>
      <c r="C28" s="63" t="s">
        <v>85</v>
      </c>
      <c r="D28" s="64"/>
      <c r="E28" s="5" t="s">
        <v>83</v>
      </c>
      <c r="F28" s="6">
        <v>0</v>
      </c>
      <c r="G28" s="3">
        <v>2</v>
      </c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1040000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5660000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566000.00000000093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50</v>
      </c>
      <c r="G37" s="72"/>
      <c r="H37" s="30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4" t="s">
        <v>17</v>
      </c>
      <c r="F38" s="119">
        <v>6000</v>
      </c>
      <c r="G38" s="120"/>
      <c r="H38" s="121"/>
      <c r="I38" s="2"/>
    </row>
    <row r="39" spans="1:9" ht="20.25" customHeight="1">
      <c r="A39" s="83"/>
      <c r="B39" s="84"/>
      <c r="C39" s="99"/>
      <c r="D39" s="100"/>
      <c r="E39" s="28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6220000</v>
      </c>
      <c r="G39" s="118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5" ht="82.5">
      <c r="B1" t="s">
        <v>12</v>
      </c>
      <c r="C1" t="s">
        <v>23</v>
      </c>
      <c r="D1" s="12" t="s">
        <v>25</v>
      </c>
      <c r="E1" t="s">
        <v>43</v>
      </c>
    </row>
    <row r="2" spans="1:5">
      <c r="A2" t="s">
        <v>13</v>
      </c>
      <c r="B2" t="s">
        <v>8</v>
      </c>
      <c r="C2" t="s">
        <v>28</v>
      </c>
      <c r="D2" t="s">
        <v>24</v>
      </c>
    </row>
    <row r="3" spans="1:5">
      <c r="A3" t="s">
        <v>14</v>
      </c>
      <c r="B3" t="s">
        <v>20</v>
      </c>
      <c r="D3" s="13" t="s">
        <v>26</v>
      </c>
    </row>
    <row r="4" spans="1:5">
      <c r="A4" t="s">
        <v>15</v>
      </c>
      <c r="B4" s="11">
        <f>Sheet1!F35-(Sheet1!C35)</f>
        <v>5660000</v>
      </c>
    </row>
    <row r="5" spans="1:5">
      <c r="A5" t="s">
        <v>29</v>
      </c>
      <c r="B5">
        <f>B4*1.13</f>
        <v>6395799.9999999991</v>
      </c>
    </row>
    <row r="6" spans="1:5">
      <c r="A6" t="s">
        <v>27</v>
      </c>
    </row>
    <row r="7" spans="1:5">
      <c r="A7" t="s">
        <v>7</v>
      </c>
      <c r="B7" s="11">
        <v>60000</v>
      </c>
    </row>
    <row r="8" spans="1:5">
      <c r="A8" t="s">
        <v>37</v>
      </c>
      <c r="B8" s="11">
        <v>70000</v>
      </c>
    </row>
    <row r="9" spans="1:5">
      <c r="A9" t="s">
        <v>35</v>
      </c>
      <c r="B9" s="11">
        <v>80000</v>
      </c>
    </row>
    <row r="10" spans="1:5">
      <c r="A10" t="s">
        <v>36</v>
      </c>
      <c r="B10" s="11">
        <v>100000</v>
      </c>
    </row>
    <row r="11" spans="1:5">
      <c r="A11" t="s">
        <v>39</v>
      </c>
      <c r="B11" s="11">
        <v>151200</v>
      </c>
    </row>
    <row r="12" spans="1:5">
      <c r="A12" t="s">
        <v>38</v>
      </c>
      <c r="B12" s="11">
        <v>188000</v>
      </c>
    </row>
    <row r="13" spans="1:5">
      <c r="A13" t="s">
        <v>40</v>
      </c>
      <c r="B13" s="11">
        <v>194290</v>
      </c>
    </row>
    <row r="14" spans="1:5">
      <c r="A14" t="s">
        <v>41</v>
      </c>
      <c r="B14" s="11">
        <v>359000</v>
      </c>
    </row>
    <row r="15" spans="1:5">
      <c r="A15" t="s">
        <v>42</v>
      </c>
    </row>
    <row r="16" spans="1:5">
      <c r="A16" s="23"/>
    </row>
    <row r="17" spans="1:1">
      <c r="A17" s="23"/>
    </row>
    <row r="18" spans="1:1">
      <c r="A18" s="23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2021-02-10T04:32:47Z</cp:lastPrinted>
  <dcterms:created xsi:type="dcterms:W3CDTF">2019-03-28T03:58:09Z</dcterms:created>
  <dcterms:modified xsi:type="dcterms:W3CDTF">2024-04-27T03:45:24Z</dcterms:modified>
</cp:coreProperties>
</file>