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13_ncr:20001_{C8E994F7-6C25-4D78-8792-5687286F621F}" xr6:coauthVersionLast="47" xr6:coauthVersionMax="47" xr10:uidLastSave="{69A500A6-11B8-496B-8074-5CF55DF8DC2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C36" i="1"/>
  <c r="C35" i="1"/>
  <c r="C33" i="1"/>
  <c r="H32" i="1"/>
  <c r="H31" i="1"/>
  <c r="H30" i="1"/>
  <c r="H29" i="1"/>
  <c r="H28" i="1"/>
  <c r="H27" i="1"/>
  <c r="E33" i="1" s="1"/>
  <c r="H26" i="1"/>
  <c r="H25" i="1"/>
  <c r="H24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B3" i="1"/>
  <c r="E20" i="1" l="1"/>
  <c r="E21" i="1" s="1"/>
  <c r="F35" i="1"/>
  <c r="F36" i="1" s="1"/>
  <c r="C38" i="1"/>
  <c r="F39" i="1" l="1"/>
  <c r="H40" i="1" s="1"/>
  <c r="F3" i="3"/>
  <c r="G9" i="3" s="1"/>
  <c r="C11" i="3" s="1"/>
  <c r="B4" i="2"/>
  <c r="C6" i="3" l="1"/>
</calcChain>
</file>

<file path=xl/sharedStrings.xml><?xml version="1.0" encoding="utf-8"?>
<sst xmlns="http://schemas.openxmlformats.org/spreadsheetml/2006/main" count="113" uniqueCount="100">
  <si>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</si>
  <si>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</si>
  <si>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</si>
  <si>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</si>
  <si>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</si>
  <si>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</si>
  <si>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</si>
  <si>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</si>
  <si>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</si>
  <si>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</si>
  <si>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</si>
  <si>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</si>
  <si>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</si>
  <si>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</si>
  <si>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</si>
  <si>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</si>
  <si>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</si>
  <si>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</si>
  <si>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</si>
  <si>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</si>
  <si>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</si>
  <si>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</si>
  <si>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</si>
  <si>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</si>
  <si>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</si>
  <si>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</si>
  <si>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</si>
  <si>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</si>
  <si>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</si>
  <si>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</si>
  <si>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</si>
  <si>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</si>
  <si>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</si>
  <si>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</si>
  <si>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</si>
  <si>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</si>
  <si>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</si>
  <si>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</si>
  <si>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</si>
  <si>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</si>
  <si>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</si>
  <si>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</si>
  <si>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</si>
  <si>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</si>
  <si>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</si>
  <si>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</si>
  <si>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</si>
  <si>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</si>
  <si>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</si>
  <si>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</si>
  <si>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</si>
  <si>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</si>
  <si>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</si>
  <si>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</si>
  <si>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</si>
  <si>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</si>
  <si>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</si>
  <si>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</si>
  <si>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</si>
  <si>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</si>
  <si>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</si>
  <si>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</si>
  <si>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</si>
  <si>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</si>
  <si>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</si>
  <si>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</si>
  <si>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</si>
  <si>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</si>
  <si>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</si>
  <si>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</si>
  <si>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</si>
  <si>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</si>
  <si>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</si>
  <si>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</si>
  <si>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</si>
  <si>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</si>
  <si>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</si>
  <si>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</si>
  <si>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일리미스테라퓨틱스㈜ </t>
    <phoneticPr fontId="1" type="noConversion"/>
  </si>
  <si>
    <t>DEEPCOOL AG620</t>
    <phoneticPr fontId="1" type="noConversion"/>
  </si>
  <si>
    <t>Western Digital WD BLUE 5400/256M (WD40EZAZ, 4TB)</t>
    <phoneticPr fontId="1" type="noConversion"/>
  </si>
  <si>
    <t>FSP HYDRO PRO 800W 80PLUS Bronze 230V EU</t>
    <phoneticPr fontId="1" type="noConversion"/>
  </si>
  <si>
    <t>Microsoft Windows 11 Home(DSP 64bit 한글)</t>
    <phoneticPr fontId="1" type="noConversion"/>
  </si>
  <si>
    <t>Microsoft Windows 11 Pro(DSP 64bit 한글)</t>
    <phoneticPr fontId="1" type="noConversion"/>
  </si>
  <si>
    <t>Microsoft Windows 11 Pro(DSP 64bit 한글)</t>
  </si>
  <si>
    <t>이큐웨어 이큐메딕 Sanitize-K1(블랙)</t>
    <phoneticPr fontId="1" type="noConversion"/>
  </si>
  <si>
    <t>키보드</t>
    <phoneticPr fontId="1" type="noConversion"/>
  </si>
  <si>
    <t>이큐웨어 이큐메딕 Sanitize-M5 항균 무소음 버티컬 마우스 (블랙)</t>
    <phoneticPr fontId="1" type="noConversion"/>
  </si>
  <si>
    <t>마우스</t>
    <phoneticPr fontId="1" type="noConversion"/>
  </si>
  <si>
    <t>5mm 고급장패드 S/V</t>
    <phoneticPr fontId="1" type="noConversion"/>
  </si>
  <si>
    <t>장패드</t>
    <phoneticPr fontId="1" type="noConversion"/>
  </si>
  <si>
    <t>연구원 개인PC</t>
    <phoneticPr fontId="1" type="noConversion"/>
  </si>
  <si>
    <t>모니터</t>
    <phoneticPr fontId="1" type="noConversion"/>
  </si>
  <si>
    <t>[LG전자] LG 울트라HD 모니터 27UL550 4K</t>
    <phoneticPr fontId="1" type="noConversion"/>
  </si>
  <si>
    <t>삼성전자 DDR5-5600 (16GB)</t>
    <phoneticPr fontId="1" type="noConversion"/>
  </si>
  <si>
    <t>MSI 지포스 RTX 3060 벤투스 2X OC D6 8GB</t>
    <phoneticPr fontId="1" type="noConversion"/>
  </si>
  <si>
    <t>인텔 코어i5-13세대 13600K (랩터레이크) (정품)</t>
    <phoneticPr fontId="1" type="noConversion"/>
  </si>
  <si>
    <t>DAVEN D6 MESH 강화유리 (블랙)</t>
    <phoneticPr fontId="1" type="noConversion"/>
  </si>
  <si>
    <t>GIGABYTE B760M DS3H</t>
    <phoneticPr fontId="1" type="noConversion"/>
  </si>
  <si>
    <t>삼성전자 PM9A1 M.2 NVMe 병행수입 
(1TB)무상2년A/S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</si>
</sst>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2" t="s">
        <v>77</v>
      </c>
      <c r="D1" s="113"/>
      <c r="E1" s="47"/>
      <c r="F1" s="48"/>
      <c r="G1" s="48"/>
      <c r="H1" s="49"/>
    </row>
    <row r="2" spans="1:9" ht="22.5" customHeight="1">
      <c r="A2" s="15" t="s">
        <v>39</v>
      </c>
      <c r="B2" s="29"/>
      <c r="C2" s="114"/>
      <c r="D2" s="115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45008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6" t="s">
        <v>91</v>
      </c>
      <c r="C4" s="116"/>
      <c r="D4" s="117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52</v>
      </c>
      <c r="B6" s="102"/>
      <c r="C6" s="61" t="s">
        <v>96</v>
      </c>
      <c r="D6" s="62"/>
      <c r="E6" s="3" t="s">
        <v>6</v>
      </c>
      <c r="F6" s="6">
        <v>445000</v>
      </c>
      <c r="G6" s="3">
        <v>1</v>
      </c>
      <c r="H6" s="6">
        <f>F6*G6</f>
        <v>445000</v>
      </c>
      <c r="I6" s="2"/>
    </row>
    <row r="7" spans="1:9" ht="24" customHeight="1">
      <c r="A7" s="103"/>
      <c r="B7" s="104"/>
      <c r="C7" s="61" t="s">
        <v>79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3"/>
      <c r="B8" s="104"/>
      <c r="C8" s="63" t="s">
        <v>98</v>
      </c>
      <c r="D8" s="64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103"/>
      <c r="B9" s="104"/>
      <c r="C9" s="61" t="s">
        <v>94</v>
      </c>
      <c r="D9" s="62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103"/>
      <c r="B10" s="104"/>
      <c r="C10" s="61" t="s">
        <v>95</v>
      </c>
      <c r="D10" s="62"/>
      <c r="E10" s="3" t="s">
        <v>9</v>
      </c>
      <c r="F10" s="6">
        <v>425000</v>
      </c>
      <c r="G10" s="3">
        <v>1</v>
      </c>
      <c r="H10" s="6">
        <f t="shared" si="0"/>
        <v>425000</v>
      </c>
      <c r="I10" s="2"/>
    </row>
    <row r="11" spans="1:9" ht="24" customHeight="1">
      <c r="A11" s="103"/>
      <c r="B11" s="104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8" t="s">
        <v>99</v>
      </c>
      <c r="D12" s="62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103"/>
      <c r="B13" s="104"/>
      <c r="C13" s="121" t="s">
        <v>80</v>
      </c>
      <c r="D13" s="93"/>
      <c r="E13" s="3" t="s">
        <v>54</v>
      </c>
      <c r="F13" s="6">
        <v>104000</v>
      </c>
      <c r="G13" s="3">
        <v>1</v>
      </c>
      <c r="H13" s="6">
        <f t="shared" si="0"/>
        <v>104000</v>
      </c>
      <c r="I13" s="2"/>
    </row>
    <row r="14" spans="1:9" ht="29.25" customHeight="1">
      <c r="A14" s="103"/>
      <c r="B14" s="104"/>
      <c r="C14" s="121" t="s">
        <v>97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121" t="s">
        <v>81</v>
      </c>
      <c r="D15" s="93"/>
      <c r="E15" s="3" t="s">
        <v>12</v>
      </c>
      <c r="F15" s="6">
        <v>99000</v>
      </c>
      <c r="G15" s="3">
        <v>1</v>
      </c>
      <c r="H15" s="6">
        <f t="shared" si="0"/>
        <v>99000</v>
      </c>
      <c r="I15" s="2"/>
    </row>
    <row r="16" spans="1:9" ht="24" customHeight="1">
      <c r="A16" s="103"/>
      <c r="B16" s="104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4" t="s">
        <v>84</v>
      </c>
      <c r="D18" s="125"/>
      <c r="E18" s="4" t="s">
        <v>23</v>
      </c>
      <c r="F18" s="7">
        <v>199000</v>
      </c>
      <c r="G18" s="4">
        <v>1</v>
      </c>
      <c r="H18" s="6">
        <f t="shared" si="0"/>
        <v>199000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1832000</v>
      </c>
      <c r="F20" s="96"/>
      <c r="G20" s="24">
        <v>1</v>
      </c>
      <c r="H20" s="58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1832000</v>
      </c>
      <c r="F21" s="96"/>
      <c r="G21" s="96"/>
      <c r="H21" s="58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8"/>
      <c r="I22" s="2"/>
    </row>
    <row r="23" spans="1:9" ht="17.25" customHeight="1">
      <c r="A23" s="107"/>
      <c r="B23" s="108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2" t="s">
        <v>85</v>
      </c>
      <c r="D24" s="93"/>
      <c r="E24" s="5" t="s">
        <v>86</v>
      </c>
      <c r="F24" s="6">
        <v>18000</v>
      </c>
      <c r="G24" s="3">
        <v>1</v>
      </c>
      <c r="H24" s="6">
        <f>F24*G24</f>
        <v>18000</v>
      </c>
      <c r="I24" s="2"/>
    </row>
    <row r="25" spans="1:9" ht="25.15" customHeight="1">
      <c r="A25" s="74" t="s">
        <v>75</v>
      </c>
      <c r="B25" s="75"/>
      <c r="C25" s="92" t="s">
        <v>87</v>
      </c>
      <c r="D25" s="93"/>
      <c r="E25" s="5" t="s">
        <v>88</v>
      </c>
      <c r="F25" s="6">
        <v>16000</v>
      </c>
      <c r="G25" s="3">
        <v>1</v>
      </c>
      <c r="H25" s="6">
        <f>F25*G25</f>
        <v>16000</v>
      </c>
      <c r="I25" s="2"/>
    </row>
    <row r="26" spans="1:9">
      <c r="A26" s="76"/>
      <c r="B26" s="77"/>
      <c r="C26" s="94" t="s">
        <v>89</v>
      </c>
      <c r="D26" s="95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4" t="s">
        <v>93</v>
      </c>
      <c r="D27" s="95"/>
      <c r="E27" s="5" t="s">
        <v>92</v>
      </c>
      <c r="F27" s="6">
        <v>370000</v>
      </c>
      <c r="G27" s="3">
        <v>1</v>
      </c>
      <c r="H27" s="6">
        <f t="shared" si="1"/>
        <v>370000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4"/>
      <c r="D31" s="95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7">
        <f>SUM(H24:H32)</f>
        <v>404000</v>
      </c>
      <c r="F33" s="98"/>
      <c r="G33" s="98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99"/>
      <c r="F34" s="100"/>
      <c r="G34" s="100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2236000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223600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2459600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2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Sheet2!$A$12:$A$18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2236000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1909600.0000000002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2236000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2236000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workbookViewId="0">
      <selection activeCell="B18" sqref="B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2236000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82</v>
      </c>
      <c r="B16" s="11">
        <v>145000</v>
      </c>
    </row>
    <row r="17" spans="1:2">
      <c r="A17" t="s">
        <v>83</v>
      </c>
      <c r="B17" s="11">
        <v>199000</v>
      </c>
    </row>
    <row r="18" spans="1:2">
      <c r="A18" t="s">
        <v>49</v>
      </c>
    </row>
    <row r="19" spans="1:2">
      <c r="A19" s="20"/>
    </row>
    <row r="20" spans="1:2">
      <c r="A20" s="20"/>
    </row>
    <row r="21" spans="1:2">
      <c r="A21" s="20"/>
    </row>
  </sheetData>
  <phoneticPr fontId="1" type="noConversion"/>
  <conditionalFormatting sqref="A10:A12 A14:A15 A18:A21">
    <cfRule type="duplicateValues" dxfId="1" priority="3"/>
  </conditionalFormatting>
  <conditionalFormatting sqref="A16:A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2023-03-23T05:29:07Z</cp:lastPrinted>
  <dcterms:created xsi:type="dcterms:W3CDTF">2019-03-28T03:58:09Z</dcterms:created>
  <dcterms:modified xsi:type="dcterms:W3CDTF">2023-03-23T06:30:00Z</dcterms:modified>
</cp:coreProperties>
</file>