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6" documentId="8_{00AC4126-0485-42A1-8D34-34C47A10E324}" xr6:coauthVersionLast="45" xr6:coauthVersionMax="45" xr10:uidLastSave="{9879A6D3-FFE3-4221-B8B6-6893CEE2F7D8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<sst xmlns="http://schemas.openxmlformats.org/spreadsheetml/2006/main" count="96" uniqueCount="84">
  <si>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</si>
  <si>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</si>
  <si>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</si>
  <si>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</si>
  <si>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</si>
  <si>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</si>
  <si>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</si>
  <si>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</si>
  <si>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</si>
  <si>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</si>
  <si>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</si>
  <si>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</si>
  <si>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</si>
  <si>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</si>
  <si>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</si>
  <si>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</si>
  <si>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</si>
  <si>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</si>
  <si>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</si>
  <si>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</si>
  <si>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</si>
  <si>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</si>
  <si>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</si>
  <si>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</si>
  <si>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</si>
  <si>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</si>
  <si>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</si>
  <si>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</si>
  <si>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</si>
  <si>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</si>
  <si>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</si>
  <si>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</si>
  <si>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</si>
  <si>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</si>
  <si>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</si>
  <si>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</si>
  <si>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</si>
  <si>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</si>
  <si>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</si>
  <si>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</si>
  <si>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</si>
  <si>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</si>
  <si>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</si>
  <si>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</si>
  <si>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</si>
  <si>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</si>
  <si>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</si>
  <si>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</si>
  <si>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</si>
  <si>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</si>
  <si>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</si>
  <si>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</si>
  <si>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</si>
  <si>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</si>
  <si>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</si>
  <si>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</si>
  <si>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</si>
  <si>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</si>
  <si>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</si>
  <si>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</si>
  <si>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</si>
  <si>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</si>
  <si>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</si>
  <si>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ASRock B460M PRO4 디앤디컴</t>
    <phoneticPr fontId="1" type="noConversion"/>
  </si>
  <si>
    <t>ASUS TUF Gaming 지포스 RTX 2060 D6 6GB</t>
    <phoneticPr fontId="1" type="noConversion"/>
  </si>
  <si>
    <t>Western Digital WD BLUE SN550 M.2 NVMe (1TB)</t>
    <phoneticPr fontId="1" type="noConversion"/>
  </si>
  <si>
    <t>기존</t>
    <phoneticPr fontId="1" type="noConversion"/>
  </si>
  <si>
    <t>카드</t>
  </si>
  <si>
    <t>기존부품 매입</t>
    <phoneticPr fontId="1" type="noConversion"/>
  </si>
  <si>
    <t>인텔 코어i5 카비레이크 7500</t>
    <phoneticPr fontId="1" type="noConversion"/>
  </si>
  <si>
    <t>메인보드</t>
    <phoneticPr fontId="1" type="noConversion"/>
  </si>
  <si>
    <t>램 8G</t>
    <phoneticPr fontId="1" type="noConversion"/>
  </si>
  <si>
    <t>설치비</t>
    <phoneticPr fontId="1" type="noConversion"/>
  </si>
  <si>
    <t>배송 및 설치비</t>
    <phoneticPr fontId="1" type="noConversion"/>
  </si>
  <si>
    <t>이혜연</t>
    <phoneticPr fontId="1" type="noConversion"/>
  </si>
  <si>
    <t>모니터</t>
    <phoneticPr fontId="1" type="noConversion"/>
  </si>
  <si>
    <t>LG전자 울트라기어 32GK850F</t>
    <phoneticPr fontId="1" type="noConversion"/>
  </si>
  <si>
    <t>클램프 모니터 거치대</t>
    <phoneticPr fontId="1" type="noConversion"/>
  </si>
  <si>
    <t>거치대</t>
    <phoneticPr fontId="1" type="noConversion"/>
  </si>
  <si>
    <t>프린터</t>
    <phoneticPr fontId="1" type="noConversion"/>
  </si>
  <si>
    <t>l4150 앱손 무한복합기</t>
    <phoneticPr fontId="1" type="noConversion"/>
  </si>
  <si>
    <t>삼성전자 DDR4 16G PC4-21300 (정품)</t>
    <phoneticPr fontId="1" type="noConversion"/>
  </si>
  <si>
    <t>랜카드 및 블루투스</t>
    <phoneticPr fontId="1" type="noConversion"/>
  </si>
  <si>
    <t>기타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</si>
</sst>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E25" sqref="E25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59</v>
      </c>
      <c r="B1" s="23" t="s">
        <v>74</v>
      </c>
      <c r="C1" s="99" t="s">
        <v>44</v>
      </c>
      <c r="D1" s="100"/>
      <c r="E1" s="43"/>
      <c r="F1" s="44"/>
      <c r="G1" s="44"/>
      <c r="H1" s="45"/>
    </row>
    <row r="2" spans="1:9" ht="22.5" customHeight="1">
      <c r="A2" s="15" t="s">
        <v>45</v>
      </c>
      <c r="B2" s="22"/>
      <c r="C2" s="101"/>
      <c r="D2" s="102"/>
      <c r="E2" s="46"/>
      <c r="F2" s="47"/>
      <c r="G2" s="47"/>
      <c r="H2" s="48"/>
    </row>
    <row r="3" spans="1:9" ht="22.5" customHeight="1">
      <c r="A3" s="15" t="s">
        <v>46</v>
      </c>
      <c r="B3" s="17">
        <f ca="1">TODAY()</f>
        <v>44058</v>
      </c>
      <c r="C3" s="16" t="s">
        <v>47</v>
      </c>
      <c r="D3" s="21"/>
      <c r="E3" s="46"/>
      <c r="F3" s="47"/>
      <c r="G3" s="47"/>
      <c r="H3" s="48"/>
    </row>
    <row r="4" spans="1:9" ht="22.5" customHeight="1">
      <c r="A4" s="14" t="s">
        <v>43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24</v>
      </c>
      <c r="B6" s="56"/>
      <c r="C6" s="63" t="s">
        <v>61</v>
      </c>
      <c r="D6" s="64"/>
      <c r="E6" s="3" t="s">
        <v>6</v>
      </c>
      <c r="F6" s="6">
        <v>238000</v>
      </c>
      <c r="G6" s="3">
        <v>1</v>
      </c>
      <c r="H6" s="6">
        <f>F6*G6</f>
        <v>238000</v>
      </c>
      <c r="I6" s="2"/>
    </row>
    <row r="7" spans="1:9" ht="24" customHeight="1">
      <c r="A7" s="57"/>
      <c r="B7" s="58"/>
      <c r="C7" s="63" t="s">
        <v>62</v>
      </c>
      <c r="D7" s="64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63</v>
      </c>
      <c r="D8" s="64"/>
      <c r="E8" s="3" t="s">
        <v>7</v>
      </c>
      <c r="F8" s="6">
        <v>128000</v>
      </c>
      <c r="G8" s="3">
        <v>1</v>
      </c>
      <c r="H8" s="6">
        <f t="shared" si="0"/>
        <v>128000</v>
      </c>
      <c r="I8" s="2"/>
    </row>
    <row r="9" spans="1:9" ht="37.5" customHeight="1">
      <c r="A9" s="57"/>
      <c r="B9" s="58"/>
      <c r="C9" s="63" t="s">
        <v>81</v>
      </c>
      <c r="D9" s="64"/>
      <c r="E9" s="3" t="s">
        <v>8</v>
      </c>
      <c r="F9" s="6">
        <v>38000</v>
      </c>
      <c r="G9" s="3">
        <v>4</v>
      </c>
      <c r="H9" s="6">
        <f t="shared" si="0"/>
        <v>152000</v>
      </c>
      <c r="I9" s="2"/>
    </row>
    <row r="10" spans="1:9" ht="24" customHeight="1">
      <c r="A10" s="57"/>
      <c r="B10" s="58"/>
      <c r="C10" s="63" t="s">
        <v>64</v>
      </c>
      <c r="D10" s="64"/>
      <c r="E10" s="3" t="s">
        <v>9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34.5" customHeight="1">
      <c r="A11" s="57"/>
      <c r="B11" s="58"/>
      <c r="C11" s="97" t="s">
        <v>65</v>
      </c>
      <c r="D11" s="98"/>
      <c r="E11" s="3" t="s">
        <v>10</v>
      </c>
      <c r="F11" s="6">
        <v>165000</v>
      </c>
      <c r="G11" s="3">
        <v>1</v>
      </c>
      <c r="H11" s="6">
        <f t="shared" si="0"/>
        <v>165000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/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66</v>
      </c>
      <c r="D14" s="92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57"/>
      <c r="B15" s="58"/>
      <c r="C15" s="91" t="s">
        <v>66</v>
      </c>
      <c r="D15" s="92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56</v>
      </c>
      <c r="D18" s="96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60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1188000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1188000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68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69</v>
      </c>
      <c r="D24" s="92"/>
      <c r="E24" s="5" t="s">
        <v>6</v>
      </c>
      <c r="F24" s="6">
        <v>100000</v>
      </c>
      <c r="G24" s="3">
        <v>-1</v>
      </c>
      <c r="H24" s="6">
        <f>F24*G24</f>
        <v>-100000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70</v>
      </c>
      <c r="D25" s="92"/>
      <c r="E25" s="3" t="s">
        <v>7</v>
      </c>
      <c r="F25" s="6">
        <v>15000</v>
      </c>
      <c r="G25" s="3">
        <v>-1</v>
      </c>
      <c r="H25" s="6">
        <f t="shared" ref="H25:H32" si="1">F25*G25</f>
        <v>-15000</v>
      </c>
      <c r="I25" s="2"/>
    </row>
    <row r="26" spans="1:9">
      <c r="A26" s="83"/>
      <c r="B26" s="84"/>
      <c r="C26" s="112" t="s">
        <v>71</v>
      </c>
      <c r="D26" s="92"/>
      <c r="E26" s="5" t="s">
        <v>8</v>
      </c>
      <c r="F26" s="6">
        <v>15000</v>
      </c>
      <c r="G26" s="3">
        <v>-1</v>
      </c>
      <c r="H26" s="6">
        <f t="shared" si="1"/>
        <v>-15000</v>
      </c>
      <c r="I26" s="2"/>
    </row>
    <row r="27" spans="1:9">
      <c r="A27" s="83"/>
      <c r="B27" s="84"/>
      <c r="C27" s="113" t="s">
        <v>76</v>
      </c>
      <c r="D27" s="114"/>
      <c r="E27" s="5" t="s">
        <v>75</v>
      </c>
      <c r="F27" s="6">
        <v>540000</v>
      </c>
      <c r="G27" s="3">
        <v>1</v>
      </c>
      <c r="H27" s="6">
        <f t="shared" si="1"/>
        <v>540000</v>
      </c>
      <c r="I27" s="2"/>
    </row>
    <row r="28" spans="1:9">
      <c r="A28" s="83"/>
      <c r="B28" s="84"/>
      <c r="C28" s="113" t="s">
        <v>77</v>
      </c>
      <c r="D28" s="114"/>
      <c r="E28" s="5" t="s">
        <v>78</v>
      </c>
      <c r="F28" s="6">
        <v>50000</v>
      </c>
      <c r="G28" s="3">
        <v>1</v>
      </c>
      <c r="H28" s="6">
        <f t="shared" si="1"/>
        <v>50000</v>
      </c>
      <c r="I28" s="2"/>
    </row>
    <row r="29" spans="1:9">
      <c r="A29" s="83"/>
      <c r="B29" s="84"/>
      <c r="C29" s="113" t="s">
        <v>80</v>
      </c>
      <c r="D29" s="114"/>
      <c r="E29" s="5" t="s">
        <v>79</v>
      </c>
      <c r="F29" s="6">
        <v>218000</v>
      </c>
      <c r="G29" s="3">
        <v>1</v>
      </c>
      <c r="H29" s="6">
        <f t="shared" si="1"/>
        <v>218000</v>
      </c>
      <c r="I29" s="2"/>
    </row>
    <row r="30" spans="1:9">
      <c r="A30" s="83"/>
      <c r="B30" s="84"/>
      <c r="C30" s="113" t="s">
        <v>82</v>
      </c>
      <c r="D30" s="114"/>
      <c r="E30" s="5" t="s">
        <v>83</v>
      </c>
      <c r="F30" s="6">
        <f>43000+15000</f>
        <v>58000</v>
      </c>
      <c r="G30" s="3">
        <v>1</v>
      </c>
      <c r="H30" s="6">
        <f t="shared" si="1"/>
        <v>58000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 t="s">
        <v>73</v>
      </c>
      <c r="D32" s="114"/>
      <c r="E32" s="5" t="s">
        <v>72</v>
      </c>
      <c r="F32" s="6">
        <v>50000</v>
      </c>
      <c r="G32" s="3">
        <v>1</v>
      </c>
      <c r="H32" s="6">
        <f t="shared" si="1"/>
        <v>50000</v>
      </c>
      <c r="I32" s="2"/>
    </row>
    <row r="33" spans="1:9" ht="13.5" customHeight="1">
      <c r="A33" s="33" t="s">
        <v>32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786000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35</v>
      </c>
      <c r="B35" s="80"/>
      <c r="C35" s="89"/>
      <c r="D35" s="90"/>
      <c r="E35" s="8" t="s">
        <v>4</v>
      </c>
      <c r="F35" s="67">
        <f>SUM(E21,E33)</f>
        <v>1974000</v>
      </c>
      <c r="G35" s="67"/>
      <c r="H35" s="9" t="s">
        <v>20</v>
      </c>
      <c r="I35" s="2"/>
    </row>
    <row r="36" spans="1:9" ht="16.5" customHeight="1">
      <c r="A36" s="79" t="s">
        <v>34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197400</v>
      </c>
      <c r="G36" s="66"/>
      <c r="H36" s="10"/>
      <c r="I36" s="2"/>
    </row>
    <row r="37" spans="1:9" ht="17.25" customHeight="1">
      <c r="A37" s="79" t="s">
        <v>30</v>
      </c>
      <c r="B37" s="80"/>
      <c r="C37" s="37"/>
      <c r="D37" s="38"/>
      <c r="E37" s="8" t="s">
        <v>29</v>
      </c>
      <c r="F37" s="77" t="s">
        <v>67</v>
      </c>
      <c r="G37" s="78"/>
      <c r="H37" s="32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5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2230000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23</v>
      </c>
      <c r="C1" t="s">
        <v>36</v>
      </c>
      <c r="D1" s="12" t="s">
        <v>38</v>
      </c>
      <c r="E1" s="27" t="s">
        <v>58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1974000</v>
      </c>
    </row>
    <row r="5" spans="1:6">
      <c r="A5" t="s">
        <v>42</v>
      </c>
      <c r="B5">
        <f>B4*1.13</f>
        <v>2230620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2020-08-15T10:48:25Z</cp:lastPrinted>
  <dcterms:created xsi:type="dcterms:W3CDTF">2019-03-28T03:58:09Z</dcterms:created>
  <dcterms:modified xsi:type="dcterms:W3CDTF">2020-08-15T10:48:38Z</dcterms:modified>
</cp:coreProperties>
</file>