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CED98915-334D-4402-9B0E-80877C6F8DD2}" xr6:coauthVersionLast="46" xr6:coauthVersionMax="46" xr10:uidLastSave="{1415F6CE-0DB6-42CF-B3EE-332EBB99C68D}"/>
  <bookViews>
    <workbookView xWindow="5970" yWindow="2520" windowWidth="28800" windowHeight="153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1" l="1"/>
  <c r="D3" i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<sst xmlns="http://schemas.openxmlformats.org/spreadsheetml/2006/main" count="96" uniqueCount="88">
  <si>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</si>
  <si>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</si>
  <si>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</si>
  <si>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</si>
  <si>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</si>
  <si>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</si>
  <si>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</si>
  <si>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</si>
  <si>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</si>
  <si>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</si>
  <si>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</si>
  <si>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</si>
  <si>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</si>
  <si>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</si>
  <si>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</si>
  <si>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</si>
  <si>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</si>
  <si>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</si>
  <si>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</si>
  <si>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</si>
  <si>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</si>
  <si>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</si>
  <si>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</si>
  <si>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</si>
  <si>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</si>
  <si>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</si>
  <si>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</si>
  <si>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</si>
  <si>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</si>
  <si>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</si>
  <si>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</si>
  <si>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</si>
  <si>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</si>
  <si>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</si>
  <si>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</si>
  <si>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</si>
  <si>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</si>
  <si>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</si>
  <si>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</si>
  <si>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</si>
  <si>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</si>
  <si>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</si>
  <si>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</si>
  <si>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</si>
  <si>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</si>
  <si>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</si>
  <si>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</si>
  <si>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</si>
  <si>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</si>
  <si>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</si>
  <si>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</si>
  <si>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</si>
  <si>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</si>
  <si>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</si>
  <si>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</si>
  <si>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</si>
  <si>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</si>
  <si>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</si>
  <si>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</si>
  <si>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</si>
  <si>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</si>
  <si>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</si>
  <si>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</si>
  <si>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</si>
  <si>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</si>
  <si>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</si>
  <si>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</si>
  <si>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 xml:space="preserve">AMD 3세대 라이젠 5 3500 (마티스) 멀티팩  </t>
    <phoneticPr fontId="1" type="noConversion"/>
  </si>
  <si>
    <t>/</t>
    <phoneticPr fontId="1" type="noConversion"/>
  </si>
  <si>
    <t xml:space="preserve">ASRock(에즈락) A320M-DVS R4.0 디앤디컴  </t>
    <phoneticPr fontId="1" type="noConversion"/>
  </si>
  <si>
    <t xml:space="preserve">SAMSUNG(삼성) 16G PC4-21300  </t>
    <phoneticPr fontId="1" type="noConversion"/>
  </si>
  <si>
    <t xml:space="preserve">HIS RX 560 14CU iCooler OC 2G  </t>
    <phoneticPr fontId="1" type="noConversion"/>
  </si>
  <si>
    <t xml:space="preserve">WesternDigital WD Blue SN550 (250GB)  </t>
    <phoneticPr fontId="1" type="noConversion"/>
  </si>
  <si>
    <t xml:space="preserve">WesternDigital 2TB BLUE WD20EZAZ  </t>
    <phoneticPr fontId="1" type="noConversion"/>
  </si>
  <si>
    <t>마이크로닉스 Frontier H300(B)</t>
    <phoneticPr fontId="1" type="noConversion"/>
  </si>
  <si>
    <t>마이크로닉스 클래식 II 500W</t>
    <phoneticPr fontId="1" type="noConversion"/>
  </si>
  <si>
    <t>장패드5mm  서비스!!</t>
    <phoneticPr fontId="1" type="noConversion"/>
  </si>
  <si>
    <t xml:space="preserve">COX CK20 게이밍 </t>
    <phoneticPr fontId="1" type="noConversion"/>
  </si>
  <si>
    <t>필립스 무소음 무선마우스</t>
    <phoneticPr fontId="1" type="noConversion"/>
  </si>
  <si>
    <t>마우스</t>
    <phoneticPr fontId="1" type="noConversion"/>
  </si>
  <si>
    <t>키보드</t>
    <phoneticPr fontId="1" type="noConversion"/>
  </si>
  <si>
    <t xml:space="preserve"> Slimart 2417iH 일반 24인치 베젤리스 75Hz 논글레어 모니터 무결점</t>
    <phoneticPr fontId="1" type="noConversion"/>
  </si>
  <si>
    <t>이한아</t>
    <phoneticPr fontId="1" type="noConversion"/>
  </si>
  <si>
    <t>010-6274-5690</t>
    <phoneticPr fontId="1" type="noConversion"/>
  </si>
  <si>
    <t>경기도 광주시 오포읍 추자리 36-1번지 성진타운 104동 201호</t>
    <phoneticPr fontId="1" type="noConversion"/>
  </si>
  <si>
    <t xml:space="preserve">EFM(ip Time) EFM A2000PX-MU PCI-E  </t>
    <phoneticPr fontId="1" type="noConversion"/>
  </si>
  <si>
    <t>무선랜</t>
    <phoneticPr fontId="1" type="noConversion"/>
  </si>
  <si>
    <t>복구솔루션 F11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</si>
</sst>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6" zoomScale="85" zoomScaleNormal="100" zoomScalePageLayoutView="85" workbookViewId="0">
      <selection activeCell="I13" sqref="I1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9" width="7" bestFit="1" customWidth="1"/>
    <col min="10" max="10" width="4.875" customWidth="1"/>
    <col min="11" max="11" width="21.125" bestFit="1" customWidth="1"/>
  </cols>
  <sheetData>
    <row r="1" spans="1:9" ht="27.75" customHeight="1">
      <c r="A1" s="32" t="s">
        <v>66</v>
      </c>
      <c r="B1" s="27" t="s">
        <v>82</v>
      </c>
      <c r="C1" s="93" t="s">
        <v>50</v>
      </c>
      <c r="D1" s="94"/>
      <c r="E1" s="43"/>
      <c r="F1" s="44"/>
      <c r="G1" s="44"/>
      <c r="H1" s="45"/>
    </row>
    <row r="2" spans="1:9" ht="22.5" customHeight="1">
      <c r="A2" s="18" t="s">
        <v>51</v>
      </c>
      <c r="B2" s="26" t="s">
        <v>83</v>
      </c>
      <c r="C2" s="95"/>
      <c r="D2" s="96"/>
      <c r="E2" s="46"/>
      <c r="F2" s="47"/>
      <c r="G2" s="47"/>
      <c r="H2" s="48"/>
    </row>
    <row r="3" spans="1:9" ht="22.5" customHeight="1">
      <c r="A3" s="18" t="s">
        <v>52</v>
      </c>
      <c r="B3" s="20">
        <f ca="1">TODAY()</f>
        <v>44232</v>
      </c>
      <c r="C3" s="19" t="s">
        <v>53</v>
      </c>
      <c r="D3" s="25">
        <f ca="1">TODAY()+2</f>
        <v>44234</v>
      </c>
      <c r="E3" s="46"/>
      <c r="F3" s="47"/>
      <c r="G3" s="47"/>
      <c r="H3" s="48"/>
    </row>
    <row r="4" spans="1:9" ht="22.5" customHeight="1">
      <c r="A4" s="17" t="s">
        <v>49</v>
      </c>
      <c r="B4" s="97" t="s">
        <v>84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28</v>
      </c>
      <c r="B6" s="56"/>
      <c r="C6" s="63" t="s">
        <v>67</v>
      </c>
      <c r="D6" s="64"/>
      <c r="E6" s="3" t="s">
        <v>6</v>
      </c>
      <c r="F6" s="6">
        <v>175000</v>
      </c>
      <c r="G6" s="3">
        <v>1</v>
      </c>
      <c r="H6" s="6">
        <f>F6*G6</f>
        <v>175000</v>
      </c>
      <c r="I6" s="2">
        <v>60000</v>
      </c>
    </row>
    <row r="7" spans="1:9" ht="24" customHeight="1">
      <c r="A7" s="57"/>
      <c r="B7" s="58"/>
      <c r="C7" s="63" t="s">
        <v>68</v>
      </c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69</v>
      </c>
      <c r="D8" s="64"/>
      <c r="E8" s="3" t="s">
        <v>7</v>
      </c>
      <c r="F8" s="6">
        <v>75000</v>
      </c>
      <c r="G8" s="3">
        <v>1</v>
      </c>
      <c r="H8" s="6">
        <f t="shared" si="0"/>
        <v>75000</v>
      </c>
      <c r="I8" s="2">
        <v>15000</v>
      </c>
    </row>
    <row r="9" spans="1:9" ht="37.5" customHeight="1">
      <c r="A9" s="57"/>
      <c r="B9" s="58"/>
      <c r="C9" s="63" t="s">
        <v>70</v>
      </c>
      <c r="D9" s="64"/>
      <c r="E9" s="3" t="s">
        <v>8</v>
      </c>
      <c r="F9" s="6">
        <v>93500</v>
      </c>
      <c r="G9" s="3">
        <v>1</v>
      </c>
      <c r="H9" s="6">
        <f t="shared" si="0"/>
        <v>93500</v>
      </c>
      <c r="I9" s="2">
        <v>50000</v>
      </c>
    </row>
    <row r="10" spans="1:9" ht="24" customHeight="1">
      <c r="A10" s="57"/>
      <c r="B10" s="58"/>
      <c r="C10" s="63" t="s">
        <v>71</v>
      </c>
      <c r="D10" s="64"/>
      <c r="E10" s="3" t="s">
        <v>9</v>
      </c>
      <c r="F10" s="6">
        <v>125000</v>
      </c>
      <c r="G10" s="3">
        <v>1</v>
      </c>
      <c r="H10" s="6">
        <f t="shared" si="0"/>
        <v>125000</v>
      </c>
      <c r="I10" s="2">
        <v>30000</v>
      </c>
    </row>
    <row r="11" spans="1:9" ht="34.5" customHeight="1">
      <c r="A11" s="57"/>
      <c r="B11" s="58"/>
      <c r="C11" s="63" t="s">
        <v>72</v>
      </c>
      <c r="D11" s="64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>
        <v>30000</v>
      </c>
    </row>
    <row r="12" spans="1:9" ht="24" customHeight="1">
      <c r="A12" s="57"/>
      <c r="B12" s="58"/>
      <c r="C12" s="63" t="s">
        <v>73</v>
      </c>
      <c r="D12" s="64"/>
      <c r="E12" s="3" t="s">
        <v>11</v>
      </c>
      <c r="F12" s="6">
        <v>76000</v>
      </c>
      <c r="G12" s="3">
        <v>1</v>
      </c>
      <c r="H12" s="6">
        <f t="shared" si="0"/>
        <v>76000</v>
      </c>
      <c r="I12" s="2">
        <v>25000</v>
      </c>
    </row>
    <row r="13" spans="1:9" ht="24" customHeight="1">
      <c r="A13" s="57"/>
      <c r="B13" s="58"/>
      <c r="C13" s="87" t="s">
        <v>68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74</v>
      </c>
      <c r="D14" s="88"/>
      <c r="E14" s="3" t="s">
        <v>13</v>
      </c>
      <c r="F14" s="6">
        <v>36000</v>
      </c>
      <c r="G14" s="3">
        <v>1</v>
      </c>
      <c r="H14" s="6">
        <f t="shared" si="0"/>
        <v>36000</v>
      </c>
      <c r="I14" s="2"/>
    </row>
    <row r="15" spans="1:9" ht="24" customHeight="1">
      <c r="A15" s="57"/>
      <c r="B15" s="58"/>
      <c r="C15" s="87" t="s">
        <v>75</v>
      </c>
      <c r="D15" s="88"/>
      <c r="E15" s="3" t="s">
        <v>14</v>
      </c>
      <c r="F15" s="6">
        <v>53000</v>
      </c>
      <c r="G15" s="3">
        <v>1</v>
      </c>
      <c r="H15" s="6">
        <f t="shared" si="0"/>
        <v>53000</v>
      </c>
      <c r="I15" s="2">
        <v>15000</v>
      </c>
    </row>
    <row r="16" spans="1:9" ht="24" customHeight="1">
      <c r="A16" s="57"/>
      <c r="B16" s="58"/>
      <c r="C16" s="89" t="s">
        <v>48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54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62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 t="s">
        <v>87</v>
      </c>
      <c r="D19" s="110"/>
      <c r="E19" s="4" t="s">
        <v>27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788500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788500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 ht="27" customHeight="1">
      <c r="A24" s="59"/>
      <c r="B24" s="60"/>
      <c r="C24" s="87" t="s">
        <v>81</v>
      </c>
      <c r="D24" s="88"/>
      <c r="E24" s="5" t="s">
        <v>21</v>
      </c>
      <c r="F24" s="6">
        <v>124000</v>
      </c>
      <c r="G24" s="3">
        <v>2</v>
      </c>
      <c r="H24" s="6">
        <f>F24*G24</f>
        <v>248000</v>
      </c>
      <c r="I24" s="2">
        <v>60000</v>
      </c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78</v>
      </c>
      <c r="D25" s="88"/>
      <c r="E25" s="3" t="s">
        <v>79</v>
      </c>
      <c r="F25" s="6">
        <v>10000</v>
      </c>
      <c r="G25" s="3">
        <v>1</v>
      </c>
      <c r="H25" s="6">
        <f t="shared" ref="H25:H32" si="1">F25*G25</f>
        <v>10000</v>
      </c>
      <c r="I25" s="2"/>
    </row>
    <row r="26" spans="1:9">
      <c r="A26" s="79"/>
      <c r="B26" s="80"/>
      <c r="C26" s="107" t="s">
        <v>77</v>
      </c>
      <c r="D26" s="108"/>
      <c r="E26" s="5" t="s">
        <v>80</v>
      </c>
      <c r="F26" s="6">
        <v>20000</v>
      </c>
      <c r="G26" s="3">
        <v>1</v>
      </c>
      <c r="H26" s="6">
        <f t="shared" si="1"/>
        <v>20000</v>
      </c>
      <c r="I26" s="2"/>
    </row>
    <row r="27" spans="1:9">
      <c r="A27" s="79"/>
      <c r="B27" s="80"/>
      <c r="C27" s="107" t="s">
        <v>76</v>
      </c>
      <c r="D27" s="108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 t="s">
        <v>85</v>
      </c>
      <c r="D28" s="108"/>
      <c r="E28" s="5" t="s">
        <v>86</v>
      </c>
      <c r="F28" s="6">
        <v>45000</v>
      </c>
      <c r="G28" s="3">
        <v>1</v>
      </c>
      <c r="H28" s="6">
        <f t="shared" si="1"/>
        <v>45000</v>
      </c>
      <c r="I28" s="2">
        <v>10000</v>
      </c>
    </row>
    <row r="29" spans="1:9">
      <c r="A29" s="79"/>
      <c r="B29" s="80"/>
      <c r="C29" s="107"/>
      <c r="D29" s="108"/>
      <c r="E29" s="5"/>
      <c r="F29" s="6"/>
      <c r="G29" s="3"/>
      <c r="H29" s="6">
        <f>F29*G29</f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>F30*G30</f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37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323000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1111500</v>
      </c>
      <c r="G35" s="67"/>
      <c r="H35" s="9" t="s">
        <v>20</v>
      </c>
      <c r="I35" s="2"/>
    </row>
    <row r="36" spans="1:9" ht="16.5" customHeight="1">
      <c r="A36" s="75" t="s">
        <v>40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111150</v>
      </c>
      <c r="G36" s="66"/>
      <c r="H36" s="10"/>
      <c r="I36" s="2"/>
    </row>
    <row r="37" spans="1:9" ht="17.25" customHeight="1">
      <c r="A37" s="75" t="s">
        <v>35</v>
      </c>
      <c r="B37" s="76"/>
      <c r="C37" s="37"/>
      <c r="D37" s="38"/>
      <c r="E37" s="8" t="s">
        <v>33</v>
      </c>
      <c r="F37" s="69" t="s">
        <v>64</v>
      </c>
      <c r="G37" s="70"/>
      <c r="H37" s="11"/>
      <c r="I37" s="2"/>
    </row>
    <row r="38" spans="1:9" ht="19.5" customHeight="1">
      <c r="A38" s="33" t="s">
        <v>36</v>
      </c>
      <c r="B38" s="34"/>
      <c r="C38" s="39">
        <f>SUM(C35:C36)-C37</f>
        <v>0</v>
      </c>
      <c r="D38" s="40"/>
      <c r="E38" s="29"/>
      <c r="F38" s="69">
        <v>11500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1100000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>
        <f>SUM(I8:I37)</f>
        <v>235000</v>
      </c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25</v>
      </c>
      <c r="C1" t="s">
        <v>41</v>
      </c>
      <c r="D1" s="13" t="s">
        <v>43</v>
      </c>
      <c r="E1" s="31" t="s">
        <v>65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Sheet1!F35-(Sheet1!C35/1.3)</f>
        <v>1111500</v>
      </c>
    </row>
    <row r="5" spans="1:6">
      <c r="A5" t="s">
        <v>47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57</v>
      </c>
      <c r="B8" s="12">
        <v>70000</v>
      </c>
    </row>
    <row r="9" spans="1:6">
      <c r="A9" t="s">
        <v>55</v>
      </c>
      <c r="B9" s="12">
        <v>80000</v>
      </c>
    </row>
    <row r="10" spans="1:6">
      <c r="A10" t="s">
        <v>56</v>
      </c>
      <c r="B10" s="12">
        <v>100000</v>
      </c>
    </row>
    <row r="11" spans="1:6">
      <c r="A11" t="s">
        <v>59</v>
      </c>
      <c r="B11" s="12">
        <v>151200</v>
      </c>
    </row>
    <row r="12" spans="1:6">
      <c r="A12" t="s">
        <v>58</v>
      </c>
      <c r="B12" s="12">
        <v>188000</v>
      </c>
    </row>
    <row r="13" spans="1:6">
      <c r="A13" t="s">
        <v>60</v>
      </c>
      <c r="B13" s="12">
        <v>194290</v>
      </c>
    </row>
    <row r="14" spans="1:6">
      <c r="A14" t="s">
        <v>61</v>
      </c>
      <c r="B14" s="12">
        <v>359000</v>
      </c>
    </row>
    <row r="15" spans="1:6">
      <c r="A15" t="s">
        <v>63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2020-03-26T05:48:32Z</cp:lastPrinted>
  <dcterms:created xsi:type="dcterms:W3CDTF">2019-03-28T03:58:09Z</dcterms:created>
  <dcterms:modified xsi:type="dcterms:W3CDTF">2021-02-05T01:35:10Z</dcterms:modified>
</cp:coreProperties>
</file>