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593EFAB-59E3-4256-8416-8625A63F8258}" xr6:coauthVersionLast="45" xr6:coauthVersionMax="45" xr10:uidLastSave="{00000000-0000-0000-0000-000000000000}"/>
  <bookViews>
    <workbookView xWindow="636" yWindow="2400" windowWidth="1542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<sst xmlns="http://schemas.openxmlformats.org/spreadsheetml/2006/main" count="84" uniqueCount="75">
  <si>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</si>
  <si>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</si>
  <si>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</si>
  <si>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</si>
  <si>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</si>
  <si>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</si>
  <si>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</si>
  <si>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</si>
  <si>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</si>
  <si>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</si>
  <si>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</si>
  <si>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</si>
  <si>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</si>
  <si>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</si>
  <si>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</si>
  <si>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</si>
  <si>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</si>
  <si>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</si>
  <si>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</si>
  <si>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</si>
  <si>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</si>
  <si>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</si>
  <si>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</si>
  <si>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</si>
  <si>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</si>
  <si>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</si>
  <si>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</si>
  <si>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</si>
  <si>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</si>
  <si>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</si>
  <si>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</si>
  <si>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</si>
  <si>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</si>
  <si>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</si>
  <si>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</si>
  <si>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</si>
  <si>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</si>
  <si>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</si>
  <si>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</si>
  <si>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</si>
  <si>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</si>
  <si>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</si>
  <si>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</si>
  <si>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</si>
  <si>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</si>
  <si>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</si>
  <si>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</si>
  <si>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</si>
  <si>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</si>
  <si>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</si>
  <si>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</si>
  <si>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</si>
  <si>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</si>
  <si>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</si>
  <si>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</si>
  <si>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</si>
  <si>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</si>
  <si>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</si>
  <si>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</si>
  <si>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</si>
  <si>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</si>
  <si>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</si>
  <si>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</si>
  <si>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</si>
  <si>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</si>
  <si>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JONSBO CR-1000 AUTO RGB (WHITE)</t>
    <phoneticPr fontId="1" type="noConversion"/>
  </si>
  <si>
    <t>ASRock B460M PRO4 에즈윈</t>
    <phoneticPr fontId="1" type="noConversion"/>
  </si>
  <si>
    <t>HIS 라데온 RX 570 IceQ X2 Turbo D5 4GB</t>
    <phoneticPr fontId="1" type="noConversion"/>
  </si>
  <si>
    <t>마이크론 Crucial BX500 대원CTS (240GB)</t>
    <phoneticPr fontId="1" type="noConversion"/>
  </si>
  <si>
    <t>ABKO NCORE 베놈 식스LED 강화유리 (블랙)</t>
    <phoneticPr fontId="1" type="noConversion"/>
  </si>
  <si>
    <t>마이크로닉스 Classic II 600W +12V Single Rail 85+</t>
    <phoneticPr fontId="1" type="noConversion"/>
  </si>
  <si>
    <t>이학이</t>
    <phoneticPr fontId="1" type="noConversion"/>
  </si>
  <si>
    <t>010-3151-8467</t>
    <phoneticPr fontId="1" type="noConversion"/>
  </si>
  <si>
    <t>삼성전자 DDR4-3200 (8GB)</t>
    <phoneticPr fontId="1" type="noConversion"/>
  </si>
  <si>
    <t>카드+현금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</si>
</sst>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5" sqref="C25:D25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71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 t="s">
        <v>72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44077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64</v>
      </c>
      <c r="D6" s="60"/>
      <c r="E6" s="3" t="s">
        <v>6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106"/>
      <c r="B7" s="107"/>
      <c r="C7" s="59" t="s">
        <v>65</v>
      </c>
      <c r="D7" s="60"/>
      <c r="E7" s="26" t="s">
        <v>15</v>
      </c>
      <c r="F7" s="6">
        <v>26000</v>
      </c>
      <c r="G7" s="3">
        <v>1</v>
      </c>
      <c r="H7" s="6">
        <f t="shared" ref="H7:H18" si="0">F7*G7</f>
        <v>26000</v>
      </c>
      <c r="I7" s="2"/>
    </row>
    <row r="8" spans="1:9" ht="25.5" customHeight="1">
      <c r="A8" s="106"/>
      <c r="B8" s="107"/>
      <c r="C8" s="59" t="s">
        <v>66</v>
      </c>
      <c r="D8" s="60"/>
      <c r="E8" s="3" t="s">
        <v>7</v>
      </c>
      <c r="F8" s="6">
        <v>129000</v>
      </c>
      <c r="G8" s="3">
        <v>1</v>
      </c>
      <c r="H8" s="6">
        <f t="shared" si="0"/>
        <v>129000</v>
      </c>
      <c r="I8" s="2"/>
    </row>
    <row r="9" spans="1:9" ht="37.5" customHeight="1">
      <c r="A9" s="106"/>
      <c r="B9" s="107"/>
      <c r="C9" s="59" t="s">
        <v>73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6"/>
      <c r="B10" s="107"/>
      <c r="C10" s="59" t="s">
        <v>67</v>
      </c>
      <c r="D10" s="60"/>
      <c r="E10" s="3" t="s">
        <v>9</v>
      </c>
      <c r="F10" s="6">
        <v>189000</v>
      </c>
      <c r="G10" s="3">
        <v>1</v>
      </c>
      <c r="H10" s="6">
        <f t="shared" si="0"/>
        <v>189000</v>
      </c>
      <c r="I10" s="2"/>
    </row>
    <row r="11" spans="1:9" ht="34.5" customHeight="1">
      <c r="A11" s="106"/>
      <c r="B11" s="107"/>
      <c r="C11" s="61" t="s">
        <v>68</v>
      </c>
      <c r="D11" s="62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106"/>
      <c r="B12" s="107"/>
      <c r="C12" s="59" t="s">
        <v>62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69</v>
      </c>
      <c r="D14" s="49"/>
      <c r="E14" s="3" t="s">
        <v>13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106"/>
      <c r="B15" s="107"/>
      <c r="C15" s="48" t="s">
        <v>70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/>
      <c r="H19" s="7"/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870000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870000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/>
      <c r="F24" s="6"/>
      <c r="G24" s="3"/>
      <c r="H24" s="6">
        <f>F24*G24</f>
        <v>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>
        <v>200000</v>
      </c>
      <c r="D35" s="85"/>
      <c r="E35" s="8" t="s">
        <v>4</v>
      </c>
      <c r="F35" s="112">
        <f>SUM(E21,E33)</f>
        <v>870000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>
        <f>IF(F37="현금(이체X)",Sheet2!C1,IF(F37="카드",Sheet2!C1,IF(F37="이체 및 현금영수증",Sheet2!C1,IF(F37="카드+현금",ROUND(Sheet2!B5,-4),IF(F37="이체 및 세금계산서",Sheet2!C1)))))</f>
        <v>760000</v>
      </c>
      <c r="D36" s="83"/>
      <c r="E36" s="8" t="s">
        <v>21</v>
      </c>
      <c r="F36" s="110">
        <f>F35*1.1-F35</f>
        <v>87000.000000000116</v>
      </c>
      <c r="G36" s="111"/>
      <c r="H36" s="10"/>
      <c r="I36" s="2"/>
    </row>
    <row r="37" spans="1:9" ht="17.25" customHeight="1">
      <c r="A37" s="70" t="s">
        <v>31</v>
      </c>
      <c r="B37" s="71"/>
      <c r="C37" s="86">
        <v>23000</v>
      </c>
      <c r="D37" s="87"/>
      <c r="E37" s="8" t="s">
        <v>30</v>
      </c>
      <c r="F37" s="68" t="s">
        <v>74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937000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670000</v>
      </c>
    </row>
    <row r="5" spans="1:6">
      <c r="A5" t="s">
        <v>43</v>
      </c>
      <c r="B5">
        <f>B4*1.13</f>
        <v>757099.99999999988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2020-09-03T03:48:34Z</cp:lastPrinted>
  <dcterms:created xsi:type="dcterms:W3CDTF">2019-03-28T03:58:09Z</dcterms:created>
  <dcterms:modified xsi:type="dcterms:W3CDTF">2020-09-03T03:48:57Z</dcterms:modified>
</cp:coreProperties>
</file>