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00B09C3-7F78-4E74-9B05-F12087D77706}" xr6:coauthVersionLast="47" xr6:coauthVersionMax="47" xr10:uidLastSave="{00000000-0000-0000-0000-000000000000}"/>
  <bookViews>
    <workbookView xWindow="540" yWindow="960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<sst xmlns="http://schemas.openxmlformats.org/spreadsheetml/2006/main" count="104" uniqueCount="88">
  <si>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</si>
  <si>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</si>
  <si>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</si>
  <si>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</si>
  <si>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</si>
  <si>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</si>
  <si>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</si>
  <si>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</si>
  <si>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</si>
  <si>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</si>
  <si>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</si>
  <si>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</si>
  <si>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</si>
  <si>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</si>
  <si>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</si>
  <si>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</si>
  <si>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</si>
  <si>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</si>
  <si>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</si>
  <si>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</si>
  <si>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</si>
  <si>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</si>
  <si>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</si>
  <si>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</si>
  <si>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</si>
  <si>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</si>
  <si>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</si>
  <si>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</si>
  <si>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</si>
  <si>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</si>
  <si>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</si>
  <si>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</si>
  <si>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</si>
  <si>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</si>
  <si>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</si>
  <si>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</si>
  <si>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</si>
  <si>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</si>
  <si>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</si>
  <si>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</si>
  <si>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</si>
  <si>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</si>
  <si>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</si>
  <si>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</si>
  <si>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</si>
  <si>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</si>
  <si>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</si>
  <si>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</si>
  <si>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</si>
  <si>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</si>
  <si>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</si>
  <si>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</si>
  <si>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</si>
  <si>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</si>
  <si>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</si>
  <si>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</si>
  <si>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</si>
  <si>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</si>
  <si>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</si>
  <si>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</si>
  <si>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</si>
  <si>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</si>
  <si>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</si>
  <si>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</si>
  <si>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</si>
  <si>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</si>
  <si>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</si>
  <si>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</si>
  <si>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</si>
  <si>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</si>
  <si>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</si>
  <si>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</si>
  <si>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</si>
  <si>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</si>
  <si>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</si>
  <si>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</si>
  <si>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코어i7-13세대 13700KF (랩터레이크) (정품)</t>
    <phoneticPr fontId="1" type="noConversion"/>
  </si>
  <si>
    <t>DEEPCOOL AG620</t>
    <phoneticPr fontId="1" type="noConversion"/>
  </si>
  <si>
    <t>Thermalright LGA17XX-BCF 서린 (BLACK)</t>
    <phoneticPr fontId="1" type="noConversion"/>
  </si>
  <si>
    <t>MSI PRO B660M-A WIFI</t>
    <phoneticPr fontId="1" type="noConversion"/>
  </si>
  <si>
    <t>삼성전자 DDR5-4800 (32GB)</t>
    <phoneticPr fontId="1" type="noConversion"/>
  </si>
  <si>
    <t>MSI 지포스 RTX 4070 Ti 게이밍 X 트리오 D6X 12GB 트라이프로져3</t>
    <phoneticPr fontId="1" type="noConversion"/>
  </si>
  <si>
    <t>삼성전자 PM9A1 M.2 NVMe 병행수입 (1TB)</t>
    <phoneticPr fontId="1" type="noConversion"/>
  </si>
  <si>
    <t>darkFlash DK1000 MESH 강화유리 (화이트)</t>
    <phoneticPr fontId="1" type="noConversion"/>
  </si>
  <si>
    <t>마이크로닉스 Classic II 풀체인지 800W 80PLUS BRONZE 230V EU</t>
    <phoneticPr fontId="1" type="noConversion"/>
  </si>
  <si>
    <t>CPU키트</t>
    <phoneticPr fontId="1" type="noConversion"/>
  </si>
  <si>
    <t>이찬규</t>
    <phoneticPr fontId="1" type="noConversion"/>
  </si>
  <si>
    <t>010-5554-7309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</si>
</sst>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75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44941</v>
      </c>
      <c r="C3" s="15" t="s">
        <v>41</v>
      </c>
      <c r="D3" s="18">
        <v>44941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76</v>
      </c>
      <c r="D6" s="56"/>
      <c r="E6" s="3" t="s">
        <v>6</v>
      </c>
      <c r="F6" s="6">
        <v>558000</v>
      </c>
      <c r="G6" s="3">
        <v>1</v>
      </c>
      <c r="H6" s="6">
        <f>F6*G6</f>
        <v>558000</v>
      </c>
      <c r="I6" s="2"/>
    </row>
    <row r="7" spans="1:9" ht="24" customHeight="1">
      <c r="A7" s="69"/>
      <c r="B7" s="70"/>
      <c r="C7" s="55" t="s">
        <v>77</v>
      </c>
      <c r="D7" s="56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245000</v>
      </c>
      <c r="G8" s="3">
        <v>1</v>
      </c>
      <c r="H8" s="6">
        <f t="shared" si="0"/>
        <v>245000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138000</v>
      </c>
      <c r="G9" s="3">
        <v>2</v>
      </c>
      <c r="H9" s="6">
        <f t="shared" si="0"/>
        <v>276000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1296000</v>
      </c>
      <c r="G10" s="3">
        <v>1</v>
      </c>
      <c r="H10" s="6">
        <f t="shared" si="0"/>
        <v>1296000</v>
      </c>
      <c r="I10" s="2"/>
    </row>
    <row r="11" spans="1:9" ht="24" customHeight="1">
      <c r="A11" s="69"/>
      <c r="B11" s="70"/>
      <c r="C11" s="57" t="s">
        <v>78</v>
      </c>
      <c r="D11" s="58"/>
      <c r="E11" s="3" t="s">
        <v>85</v>
      </c>
      <c r="F11" s="6">
        <v>10000</v>
      </c>
      <c r="G11" s="3">
        <v>1</v>
      </c>
      <c r="H11" s="6">
        <f t="shared" si="0"/>
        <v>10000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115000</v>
      </c>
      <c r="G12" s="3">
        <v>2</v>
      </c>
      <c r="H12" s="6">
        <f t="shared" si="0"/>
        <v>230000</v>
      </c>
      <c r="I12" s="2"/>
    </row>
    <row r="13" spans="1:9" ht="24" customHeight="1">
      <c r="A13" s="69"/>
      <c r="B13" s="70"/>
      <c r="C13" s="49"/>
      <c r="D13" s="50"/>
      <c r="E13" s="3"/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73000</v>
      </c>
      <c r="G14" s="3">
        <v>1</v>
      </c>
      <c r="H14" s="6">
        <f t="shared" si="0"/>
        <v>73000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93000</v>
      </c>
      <c r="G15" s="3">
        <v>1</v>
      </c>
      <c r="H15" s="6">
        <f t="shared" si="0"/>
        <v>93000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58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2890000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2890000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73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2890000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289000.00000000047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74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3179000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57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54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68</v>
      </c>
      <c r="B3" s="36"/>
      <c r="C3" s="36"/>
      <c r="E3" t="s">
        <v>61</v>
      </c>
      <c r="F3">
        <f>Sheet1!F35</f>
        <v>2890000</v>
      </c>
    </row>
    <row r="4" spans="1:7">
      <c r="A4" t="s">
        <v>67</v>
      </c>
      <c r="B4" s="30" t="s">
        <v>65</v>
      </c>
      <c r="C4" s="32">
        <v>500000</v>
      </c>
      <c r="D4" t="s">
        <v>62</v>
      </c>
    </row>
    <row r="5" spans="1:7">
      <c r="B5" t="s">
        <v>19</v>
      </c>
      <c r="C5">
        <v>1.1000000000000001</v>
      </c>
      <c r="D5" t="s">
        <v>63</v>
      </c>
    </row>
    <row r="6" spans="1:7">
      <c r="B6" t="s">
        <v>60</v>
      </c>
      <c r="C6" s="33">
        <f>(F3-C4)*C5</f>
        <v>2629000</v>
      </c>
      <c r="D6" t="s">
        <v>64</v>
      </c>
    </row>
    <row r="8" spans="1:7">
      <c r="A8" s="36" t="s">
        <v>69</v>
      </c>
      <c r="B8" s="36"/>
      <c r="C8" s="36"/>
    </row>
    <row r="9" spans="1:7">
      <c r="A9" t="s">
        <v>67</v>
      </c>
      <c r="B9" s="31" t="s">
        <v>66</v>
      </c>
      <c r="C9" s="34"/>
      <c r="D9" t="s">
        <v>62</v>
      </c>
      <c r="G9" s="33">
        <f>((F3*C10)-C9)/C10</f>
        <v>2890000</v>
      </c>
    </row>
    <row r="10" spans="1:7">
      <c r="B10" t="s">
        <v>19</v>
      </c>
      <c r="C10">
        <v>1.1000000000000001</v>
      </c>
      <c r="D10" t="s">
        <v>63</v>
      </c>
    </row>
    <row r="11" spans="1:7">
      <c r="B11" t="s">
        <v>59</v>
      </c>
      <c r="C11" s="33">
        <f>ROUND(G9,-3)</f>
        <v>2890000</v>
      </c>
      <c r="D11" t="s">
        <v>64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55</v>
      </c>
      <c r="B2" t="s">
        <v>18</v>
      </c>
      <c r="C2" s="20" t="s">
        <v>72</v>
      </c>
      <c r="D2" t="s">
        <v>34</v>
      </c>
    </row>
    <row r="3" spans="1:5">
      <c r="A3" t="s">
        <v>24</v>
      </c>
      <c r="B3" t="s">
        <v>30</v>
      </c>
      <c r="C3" s="20" t="s">
        <v>71</v>
      </c>
      <c r="D3" s="13" t="s">
        <v>36</v>
      </c>
    </row>
    <row r="4" spans="1:5">
      <c r="A4" t="s">
        <v>25</v>
      </c>
      <c r="B4" s="11">
        <f>Sheet1!F35-(Sheet1!C35)</f>
        <v>2890000</v>
      </c>
    </row>
    <row r="5" spans="1:5">
      <c r="A5" t="s">
        <v>70</v>
      </c>
      <c r="B5" s="11"/>
    </row>
    <row r="6" spans="1:5">
      <c r="A6" t="s">
        <v>37</v>
      </c>
    </row>
    <row r="7" spans="1:5">
      <c r="A7" t="s">
        <v>56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2023-01-15T06:31:36Z</cp:lastPrinted>
  <dcterms:created xsi:type="dcterms:W3CDTF">2019-03-28T03:58:09Z</dcterms:created>
  <dcterms:modified xsi:type="dcterms:W3CDTF">2023-01-15T06:31:48Z</dcterms:modified>
</cp:coreProperties>
</file>