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13_ncr:1_{E863F3DA-B347-40C5-B7BD-305E9C4DF86F}" xr6:coauthVersionLast="47" xr6:coauthVersionMax="47" xr10:uidLastSave="{ED233BF3-1734-48FE-96A8-0BD8D8F3E9B8}"/>
  <bookViews>
    <workbookView xWindow="1470" yWindow="14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<sst xmlns="http://schemas.openxmlformats.org/spreadsheetml/2006/main" count="97" uniqueCount="88">
  <si>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</si>
  <si>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</si>
  <si>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</si>
  <si>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</si>
  <si>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</si>
  <si>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</si>
  <si>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</si>
  <si>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</si>
  <si>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</si>
  <si>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</si>
  <si>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</si>
  <si>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</si>
  <si>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</si>
  <si>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</si>
  <si>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</si>
  <si>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</si>
  <si>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</si>
  <si>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</si>
  <si>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</si>
  <si>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</si>
  <si>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</si>
  <si>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</si>
  <si>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</si>
  <si>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</si>
  <si>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</si>
  <si>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</si>
  <si>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</si>
  <si>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</si>
  <si>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</si>
  <si>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</si>
  <si>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</si>
  <si>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</si>
  <si>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</si>
  <si>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</si>
  <si>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</si>
  <si>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</si>
  <si>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</si>
  <si>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</si>
  <si>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</si>
  <si>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</si>
  <si>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</si>
  <si>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</si>
  <si>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</si>
  <si>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</si>
  <si>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</si>
  <si>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</si>
  <si>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</si>
  <si>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</si>
  <si>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</si>
  <si>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</si>
  <si>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</si>
  <si>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</si>
  <si>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</si>
  <si>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</si>
  <si>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</si>
  <si>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</si>
  <si>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</si>
  <si>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</si>
  <si>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</si>
  <si>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</si>
  <si>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</si>
  <si>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코어i7-11세대 11700F (로켓레이크S) (정품)</t>
    <phoneticPr fontId="1" type="noConversion"/>
  </si>
  <si>
    <t>darkFlash Twister DX-360 ARGB (화이트)</t>
    <phoneticPr fontId="1" type="noConversion"/>
  </si>
  <si>
    <t>ASUS ROG STRIX B560-A GAMING WIFI STCOM</t>
    <phoneticPr fontId="1" type="noConversion"/>
  </si>
  <si>
    <t>COLORFUL 지포스 GTX 1650 토마호크 D6 4GB</t>
    <phoneticPr fontId="1" type="noConversion"/>
  </si>
  <si>
    <t>삼성전자 PM9A1 M.2 NVMe 병행수입 (512GB)</t>
    <phoneticPr fontId="1" type="noConversion"/>
  </si>
  <si>
    <t>WD BLUE 2TB)</t>
    <phoneticPr fontId="1" type="noConversion"/>
  </si>
  <si>
    <t>darkFlash DLX21 RGB MESH 강화유리 (화이트)</t>
    <phoneticPr fontId="1" type="noConversion"/>
  </si>
  <si>
    <t>잘만 MegaMax 800W 80PLUS STANDARD</t>
    <phoneticPr fontId="1" type="noConversion"/>
  </si>
  <si>
    <t>MSI 옵틱스 MAG274R 게이밍 144 아이세이버 무결점</t>
    <phoneticPr fontId="1" type="noConversion"/>
  </si>
  <si>
    <t>모니터</t>
    <phoneticPr fontId="1" type="noConversion"/>
  </si>
  <si>
    <t>darkFlash LP40 ARGB PSU 커버 (화이트)</t>
    <phoneticPr fontId="1" type="noConversion"/>
  </si>
  <si>
    <t>튜닝</t>
    <phoneticPr fontId="1" type="noConversion"/>
  </si>
  <si>
    <t>조립(수냉 및 셋팅비)</t>
  </si>
  <si>
    <t>PNY XLR8 DDR4-3600 Gaming EPIC-X RGB 화이트 패키지 (16GB(8Gx2))</t>
    <phoneticPr fontId="1" type="noConversion"/>
  </si>
  <si>
    <t>Microsoft Windows 10 Home(DSP 64bit 한글)</t>
  </si>
  <si>
    <t>장패드</t>
    <phoneticPr fontId="1" type="noConversion"/>
  </si>
  <si>
    <t>5mm 고급 게이밍 장패드</t>
    <phoneticPr fontId="1" type="noConversion"/>
  </si>
  <si>
    <t>이주현</t>
    <phoneticPr fontId="1" type="noConversion"/>
  </si>
  <si>
    <t>오실수 있으신 날짜에 방문수령</t>
    <phoneticPr fontId="1" type="noConversion"/>
  </si>
  <si>
    <t>케이스쿨러</t>
    <phoneticPr fontId="1" type="noConversion"/>
  </si>
  <si>
    <t>darkFlash C6S WHITE (1PACK)</t>
    <phoneticPr fontId="1" type="noConversion"/>
  </si>
  <si>
    <t>리안리 스트리머 플러스 24핀 RGB</t>
    <phoneticPr fontId="1" type="noConversion"/>
  </si>
  <si>
    <t>리안리 스트리머 플러스 8핀 RGB</t>
    <phoneticPr fontId="1" type="noConversion"/>
  </si>
  <si>
    <t>튜닝</t>
    <phoneticPr fontId="1" type="noConversion"/>
  </si>
  <si>
    <t>결재금액</t>
    <phoneticPr fontId="1" type="noConversion"/>
  </si>
  <si>
    <t>계약금 - 208만원 / 잔금 19만원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</si>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</sst>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78</v>
      </c>
      <c r="C1" s="43" t="s">
        <v>45</v>
      </c>
      <c r="D1" s="44"/>
      <c r="E1" s="100"/>
      <c r="F1" s="101"/>
      <c r="G1" s="101"/>
      <c r="H1" s="102"/>
    </row>
    <row r="2" spans="1:9" ht="22.5" customHeight="1">
      <c r="A2" s="15" t="s">
        <v>31</v>
      </c>
      <c r="B2" s="22">
        <v>1048185882</v>
      </c>
      <c r="C2" s="45"/>
      <c r="D2" s="46"/>
      <c r="E2" s="103"/>
      <c r="F2" s="104"/>
      <c r="G2" s="104"/>
      <c r="H2" s="105"/>
    </row>
    <row r="3" spans="1:9" ht="22.5" customHeight="1">
      <c r="A3" s="15" t="s">
        <v>32</v>
      </c>
      <c r="B3" s="17">
        <f ca="1">TODAY()</f>
        <v>44581</v>
      </c>
      <c r="C3" s="16" t="s">
        <v>33</v>
      </c>
      <c r="D3" s="21">
        <v>44583</v>
      </c>
      <c r="E3" s="103"/>
      <c r="F3" s="104"/>
      <c r="G3" s="104"/>
      <c r="H3" s="105"/>
    </row>
    <row r="4" spans="1:9" ht="22.5" customHeight="1">
      <c r="A4" s="14" t="s">
        <v>30</v>
      </c>
      <c r="B4" s="49" t="s">
        <v>79</v>
      </c>
      <c r="C4" s="49"/>
      <c r="D4" s="50"/>
      <c r="E4" s="106"/>
      <c r="F4" s="107"/>
      <c r="G4" s="107"/>
      <c r="H4" s="108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46</v>
      </c>
      <c r="B6" s="34"/>
      <c r="C6" s="58" t="s">
        <v>61</v>
      </c>
      <c r="D6" s="59"/>
      <c r="E6" s="3" t="s">
        <v>51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35"/>
      <c r="B7" s="36"/>
      <c r="C7" s="58" t="s">
        <v>62</v>
      </c>
      <c r="D7" s="59"/>
      <c r="E7" s="26" t="s">
        <v>52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4" customHeight="1">
      <c r="A8" s="35"/>
      <c r="B8" s="36"/>
      <c r="C8" s="112" t="s">
        <v>63</v>
      </c>
      <c r="D8" s="113"/>
      <c r="E8" s="3" t="s">
        <v>53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35"/>
      <c r="B9" s="36"/>
      <c r="C9" s="58" t="s">
        <v>74</v>
      </c>
      <c r="D9" s="59"/>
      <c r="E9" s="3" t="s">
        <v>54</v>
      </c>
      <c r="F9" s="6">
        <v>110000</v>
      </c>
      <c r="G9" s="3">
        <v>1</v>
      </c>
      <c r="H9" s="6">
        <f t="shared" si="0"/>
        <v>110000</v>
      </c>
      <c r="I9" s="2"/>
    </row>
    <row r="10" spans="1:9" ht="24" customHeight="1">
      <c r="A10" s="35"/>
      <c r="B10" s="36"/>
      <c r="C10" s="58" t="s">
        <v>64</v>
      </c>
      <c r="D10" s="59"/>
      <c r="E10" s="3" t="s">
        <v>55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5"/>
      <c r="B11" s="36"/>
      <c r="C11" s="60" t="s">
        <v>65</v>
      </c>
      <c r="D11" s="61"/>
      <c r="E11" s="3" t="s">
        <v>56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5"/>
      <c r="B12" s="36"/>
      <c r="C12" s="58" t="s">
        <v>66</v>
      </c>
      <c r="D12" s="59"/>
      <c r="E12" s="3" t="s">
        <v>57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5"/>
      <c r="B13" s="36"/>
      <c r="C13" s="54" t="s">
        <v>44</v>
      </c>
      <c r="D13" s="55"/>
      <c r="E13" s="3" t="s">
        <v>58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67</v>
      </c>
      <c r="D14" s="55"/>
      <c r="E14" s="3" t="s">
        <v>59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35"/>
      <c r="B15" s="36"/>
      <c r="C15" s="54" t="s">
        <v>68</v>
      </c>
      <c r="D15" s="55"/>
      <c r="E15" s="3" t="s">
        <v>60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5"/>
      <c r="B16" s="36"/>
      <c r="C16" s="54" t="s">
        <v>71</v>
      </c>
      <c r="D16" s="55"/>
      <c r="E16" s="3" t="s">
        <v>72</v>
      </c>
      <c r="F16" s="6">
        <v>20000</v>
      </c>
      <c r="G16" s="3">
        <v>1</v>
      </c>
      <c r="H16" s="6">
        <f t="shared" si="0"/>
        <v>20000</v>
      </c>
      <c r="I16" s="2"/>
    </row>
    <row r="17" spans="1:9">
      <c r="A17" s="35"/>
      <c r="B17" s="36"/>
      <c r="C17" s="20"/>
      <c r="D17" s="19" t="s">
        <v>73</v>
      </c>
      <c r="E17" s="4" t="s">
        <v>49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5"/>
      <c r="B18" s="36"/>
      <c r="C18" s="56" t="s">
        <v>75</v>
      </c>
      <c r="D18" s="57"/>
      <c r="E18" s="4" t="s">
        <v>50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47</v>
      </c>
      <c r="B20" s="38"/>
      <c r="C20" s="51" t="s">
        <v>6</v>
      </c>
      <c r="D20" s="51"/>
      <c r="E20" s="65">
        <f>SUM(H6:H19)</f>
        <v>1795000</v>
      </c>
      <c r="F20" s="65"/>
      <c r="G20" s="29">
        <v>1</v>
      </c>
      <c r="H20" s="111" t="s">
        <v>8</v>
      </c>
      <c r="I20" s="2"/>
    </row>
    <row r="21" spans="1:9" ht="12.75" customHeight="1">
      <c r="A21" s="39"/>
      <c r="B21" s="40"/>
      <c r="C21" s="51"/>
      <c r="D21" s="51"/>
      <c r="E21" s="65">
        <f>E20*G20</f>
        <v>1795000</v>
      </c>
      <c r="F21" s="65"/>
      <c r="G21" s="65"/>
      <c r="H21" s="111"/>
      <c r="I21" s="2"/>
    </row>
    <row r="22" spans="1:9" ht="12.75" customHeight="1">
      <c r="A22" s="39"/>
      <c r="B22" s="40"/>
      <c r="C22" s="51"/>
      <c r="D22" s="51"/>
      <c r="E22" s="65"/>
      <c r="F22" s="65"/>
      <c r="G22" s="65"/>
      <c r="H22" s="111"/>
      <c r="I22" s="2"/>
    </row>
    <row r="23" spans="1:9" ht="17.25" customHeight="1">
      <c r="A23" s="39"/>
      <c r="B23" s="40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69</v>
      </c>
      <c r="D24" s="55"/>
      <c r="E24" s="5" t="s">
        <v>70</v>
      </c>
      <c r="F24" s="6">
        <v>300000</v>
      </c>
      <c r="G24" s="3">
        <v>1</v>
      </c>
      <c r="H24" s="6">
        <f>F24*G24</f>
        <v>300000</v>
      </c>
      <c r="I24" s="2"/>
    </row>
    <row r="25" spans="1:9" ht="21.9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64" t="s">
        <v>77</v>
      </c>
      <c r="D25" s="63"/>
      <c r="E25" s="5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6"/>
      <c r="B26" s="77"/>
      <c r="C26" s="62" t="s">
        <v>81</v>
      </c>
      <c r="D26" s="55"/>
      <c r="E26" s="5" t="s">
        <v>80</v>
      </c>
      <c r="F26" s="6">
        <v>15000</v>
      </c>
      <c r="G26" s="3">
        <v>2</v>
      </c>
      <c r="H26" s="6">
        <f t="shared" si="1"/>
        <v>30000</v>
      </c>
      <c r="I26" s="2"/>
    </row>
    <row r="27" spans="1:9" ht="21.95" customHeight="1">
      <c r="A27" s="76"/>
      <c r="B27" s="77"/>
      <c r="C27" s="64" t="s">
        <v>82</v>
      </c>
      <c r="D27" s="63"/>
      <c r="E27" s="5" t="s">
        <v>84</v>
      </c>
      <c r="F27" s="6">
        <v>90000</v>
      </c>
      <c r="G27" s="3">
        <v>1</v>
      </c>
      <c r="H27" s="6">
        <f t="shared" si="1"/>
        <v>90000</v>
      </c>
      <c r="I27" s="2"/>
    </row>
    <row r="28" spans="1:9" ht="21.95" customHeight="1">
      <c r="A28" s="76"/>
      <c r="B28" s="77"/>
      <c r="C28" s="62" t="s">
        <v>83</v>
      </c>
      <c r="D28" s="63"/>
      <c r="E28" s="5" t="s">
        <v>72</v>
      </c>
      <c r="F28" s="6">
        <v>70000</v>
      </c>
      <c r="G28" s="3">
        <v>1</v>
      </c>
      <c r="H28" s="6">
        <f t="shared" si="1"/>
        <v>70000</v>
      </c>
      <c r="I28" s="2"/>
    </row>
    <row r="29" spans="1:9" ht="21.95" customHeight="1">
      <c r="A29" s="76"/>
      <c r="B29" s="77"/>
      <c r="C29" s="64"/>
      <c r="D29" s="63"/>
      <c r="E29" s="5" t="s">
        <v>87</v>
      </c>
      <c r="F29" s="6">
        <v>-15000</v>
      </c>
      <c r="G29" s="3">
        <v>1</v>
      </c>
      <c r="H29" s="6">
        <f t="shared" si="1"/>
        <v>-15000</v>
      </c>
      <c r="I29" s="2"/>
    </row>
    <row r="30" spans="1:9" ht="21.95" customHeight="1">
      <c r="A30" s="76"/>
      <c r="B30" s="77"/>
      <c r="C30" s="64" t="s">
        <v>86</v>
      </c>
      <c r="D30" s="63"/>
      <c r="E30" s="5" t="s">
        <v>85</v>
      </c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4"/>
      <c r="D31" s="63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64"/>
      <c r="D32" s="6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19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475000</v>
      </c>
      <c r="F33" s="67"/>
      <c r="G33" s="67"/>
      <c r="H33" s="109" t="s">
        <v>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0"/>
      <c r="I34" s="2"/>
    </row>
    <row r="35" spans="1:9" ht="16.5" customHeight="1">
      <c r="A35" s="72" t="s">
        <v>22</v>
      </c>
      <c r="B35" s="73"/>
      <c r="C35" s="86"/>
      <c r="D35" s="87"/>
      <c r="E35" s="8" t="s">
        <v>4</v>
      </c>
      <c r="F35" s="116">
        <f>SUM(E21,E33)</f>
        <v>2270000</v>
      </c>
      <c r="G35" s="116"/>
      <c r="H35" s="9" t="s">
        <v>8</v>
      </c>
      <c r="I35" s="2"/>
    </row>
    <row r="36" spans="1:9" ht="16.5" customHeight="1">
      <c r="A36" s="72" t="s">
        <v>21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114">
        <f>F35*1.1-F35</f>
        <v>227000</v>
      </c>
      <c r="G36" s="115"/>
      <c r="H36" s="10"/>
      <c r="I36" s="2"/>
    </row>
    <row r="37" spans="1:9" ht="17.25" customHeight="1">
      <c r="A37" s="72" t="s">
        <v>17</v>
      </c>
      <c r="B37" s="73"/>
      <c r="C37" s="94"/>
      <c r="D37" s="95"/>
      <c r="E37" s="8" t="s">
        <v>16</v>
      </c>
      <c r="F37" s="70" t="s">
        <v>48</v>
      </c>
      <c r="G37" s="71"/>
      <c r="H37" s="32"/>
      <c r="I37" s="2"/>
    </row>
    <row r="38" spans="1:9" ht="19.5" customHeight="1">
      <c r="A38" s="80" t="s">
        <v>18</v>
      </c>
      <c r="B38" s="81"/>
      <c r="C38" s="96">
        <f>SUM(C35:C36)-C37</f>
        <v>0</v>
      </c>
      <c r="D38" s="97"/>
      <c r="E38" s="25" t="s">
        <v>17</v>
      </c>
      <c r="F38" s="118"/>
      <c r="G38" s="119"/>
      <c r="H38" s="120"/>
      <c r="I38" s="2"/>
    </row>
    <row r="39" spans="1:9" ht="20.25" customHeight="1">
      <c r="A39" s="82"/>
      <c r="B39" s="83"/>
      <c r="C39" s="98"/>
      <c r="D39" s="99"/>
      <c r="E39" s="30" t="s">
        <v>10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2497000</v>
      </c>
      <c r="G39" s="117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2270000</v>
      </c>
    </row>
    <row r="5" spans="1:6">
      <c r="A5" t="s">
        <v>29</v>
      </c>
      <c r="B5">
        <f>B4*1.13</f>
        <v>2565099.9999999995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2022-01-20T03:51:48Z</cp:lastPrinted>
  <dcterms:created xsi:type="dcterms:W3CDTF">2019-03-28T03:58:09Z</dcterms:created>
  <dcterms:modified xsi:type="dcterms:W3CDTF">2022-01-20T03:55:14Z</dcterms:modified>
</cp:coreProperties>
</file>