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9469BC4-6EDD-4E57-81B1-F37FBAFC55D6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" l="1"/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<sst xmlns="http://schemas.openxmlformats.org/spreadsheetml/2006/main" count="82" uniqueCount="74">
  <si>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</si>
  <si>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</si>
  <si>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</si>
  <si>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</si>
  <si>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</si>
  <si>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</si>
  <si>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</si>
  <si>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</si>
  <si>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</si>
  <si>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</si>
  <si>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</si>
  <si>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</si>
  <si>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</si>
  <si>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</si>
  <si>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</si>
  <si>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</si>
  <si>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</si>
  <si>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</si>
  <si>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</si>
  <si>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</si>
  <si>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</si>
  <si>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</si>
  <si>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</si>
  <si>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</si>
  <si>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</si>
  <si>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</si>
  <si>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</si>
  <si>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</si>
  <si>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</si>
  <si>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</si>
  <si>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</si>
  <si>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</si>
  <si>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</si>
  <si>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</si>
  <si>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</si>
  <si>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</si>
  <si>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</si>
  <si>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</si>
  <si>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</si>
  <si>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</si>
  <si>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</si>
  <si>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</si>
  <si>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</si>
  <si>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</si>
  <si>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</si>
  <si>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</si>
  <si>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</si>
  <si>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</si>
  <si>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</si>
  <si>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</si>
  <si>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</si>
  <si>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</si>
  <si>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</si>
  <si>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</si>
  <si>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</si>
  <si>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</si>
  <si>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</si>
  <si>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</si>
  <si>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</si>
  <si>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</si>
  <si>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</si>
  <si>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</si>
  <si>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</si>
  <si>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</si>
  <si>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이체 및 현금영수증</t>
  </si>
  <si>
    <t>AMD 라이젠5-3세대 3500X (마티스) (멀티팩)</t>
    <phoneticPr fontId="1" type="noConversion"/>
  </si>
  <si>
    <t>건평정보통신 IPLEX Typhoon</t>
    <phoneticPr fontId="1" type="noConversion"/>
  </si>
  <si>
    <t>ASUS EX A320M-GAMING 대원CTS</t>
    <phoneticPr fontId="1" type="noConversion"/>
  </si>
  <si>
    <t>ARKTEK 지포스 GTX 1660 SUPER D6 6GB</t>
    <phoneticPr fontId="1" type="noConversion"/>
  </si>
  <si>
    <t>삼성전자 DDR4-2666 (8GB)</t>
    <phoneticPr fontId="1" type="noConversion"/>
  </si>
  <si>
    <t>Western Digital WD Blue 3D SSD (500GB)</t>
    <phoneticPr fontId="1" type="noConversion"/>
  </si>
  <si>
    <t>ABKO NCORE 베놈 식스LED 강화유리 (블랙)</t>
    <phoneticPr fontId="1" type="noConversion"/>
  </si>
  <si>
    <t>시소닉 A12 STANDARD 230V EU SSR-600RA LLC</t>
    <phoneticPr fontId="1" type="noConversion"/>
  </si>
  <si>
    <t>이종운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</si>
</sst>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73</v>
      </c>
      <c r="C1" s="33" t="s">
        <v>45</v>
      </c>
      <c r="D1" s="34"/>
      <c r="E1" s="92"/>
      <c r="F1" s="93"/>
      <c r="G1" s="93"/>
      <c r="H1" s="94"/>
    </row>
    <row r="2" spans="1:9" ht="22.5" customHeight="1">
      <c r="A2" s="15" t="s">
        <v>46</v>
      </c>
      <c r="B2" s="22">
        <v>1027398167</v>
      </c>
      <c r="C2" s="35"/>
      <c r="D2" s="36"/>
      <c r="E2" s="95"/>
      <c r="F2" s="96"/>
      <c r="G2" s="96"/>
      <c r="H2" s="97"/>
    </row>
    <row r="3" spans="1:9" ht="22.5" customHeight="1">
      <c r="A3" s="15" t="s">
        <v>47</v>
      </c>
      <c r="B3" s="17">
        <f ca="1">TODAY()</f>
        <v>44072</v>
      </c>
      <c r="C3" s="16" t="s">
        <v>48</v>
      </c>
      <c r="D3" s="21"/>
      <c r="E3" s="95"/>
      <c r="F3" s="96"/>
      <c r="G3" s="96"/>
      <c r="H3" s="97"/>
    </row>
    <row r="4" spans="1:9" ht="22.5" customHeight="1">
      <c r="A4" s="14" t="s">
        <v>44</v>
      </c>
      <c r="B4" s="39"/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25</v>
      </c>
      <c r="B6" s="105"/>
      <c r="C6" s="59" t="s">
        <v>65</v>
      </c>
      <c r="D6" s="60"/>
      <c r="E6" s="3" t="s">
        <v>6</v>
      </c>
      <c r="F6" s="6">
        <v>223000</v>
      </c>
      <c r="G6" s="3">
        <v>1</v>
      </c>
      <c r="H6" s="6">
        <f>F6*G6</f>
        <v>223000</v>
      </c>
      <c r="I6" s="2"/>
    </row>
    <row r="7" spans="1:9" ht="24" customHeight="1">
      <c r="A7" s="106"/>
      <c r="B7" s="107"/>
      <c r="C7" s="59" t="s">
        <v>66</v>
      </c>
      <c r="D7" s="60"/>
      <c r="E7" s="26" t="s">
        <v>15</v>
      </c>
      <c r="F7" s="6">
        <v>24000</v>
      </c>
      <c r="G7" s="3">
        <v>1</v>
      </c>
      <c r="H7" s="6">
        <f t="shared" ref="H7:H18" si="0">F7*G7</f>
        <v>24000</v>
      </c>
      <c r="I7" s="2"/>
    </row>
    <row r="8" spans="1:9" ht="25.5" customHeight="1">
      <c r="A8" s="106"/>
      <c r="B8" s="107"/>
      <c r="C8" s="59" t="s">
        <v>67</v>
      </c>
      <c r="D8" s="60"/>
      <c r="E8" s="3" t="s">
        <v>7</v>
      </c>
      <c r="F8" s="6">
        <v>79000</v>
      </c>
      <c r="G8" s="3">
        <v>1</v>
      </c>
      <c r="H8" s="6">
        <f t="shared" si="0"/>
        <v>79000</v>
      </c>
      <c r="I8" s="2"/>
    </row>
    <row r="9" spans="1:9" ht="37.5" customHeight="1">
      <c r="A9" s="106"/>
      <c r="B9" s="107"/>
      <c r="C9" s="59" t="s">
        <v>69</v>
      </c>
      <c r="D9" s="60"/>
      <c r="E9" s="3" t="s">
        <v>8</v>
      </c>
      <c r="F9" s="6">
        <v>38000</v>
      </c>
      <c r="G9" s="3">
        <v>2</v>
      </c>
      <c r="H9" s="6">
        <f t="shared" si="0"/>
        <v>76000</v>
      </c>
      <c r="I9" s="2"/>
    </row>
    <row r="10" spans="1:9" ht="24" customHeight="1">
      <c r="A10" s="106"/>
      <c r="B10" s="107"/>
      <c r="C10" s="59" t="s">
        <v>68</v>
      </c>
      <c r="D10" s="60"/>
      <c r="E10" s="3" t="s">
        <v>9</v>
      </c>
      <c r="F10" s="6">
        <v>302000</v>
      </c>
      <c r="G10" s="3">
        <v>1</v>
      </c>
      <c r="H10" s="6">
        <f t="shared" si="0"/>
        <v>302000</v>
      </c>
      <c r="I10" s="2"/>
    </row>
    <row r="11" spans="1:9" ht="34.5" customHeight="1">
      <c r="A11" s="106"/>
      <c r="B11" s="107"/>
      <c r="C11" s="61" t="s">
        <v>70</v>
      </c>
      <c r="D11" s="62"/>
      <c r="E11" s="3" t="s">
        <v>10</v>
      </c>
      <c r="F11" s="6">
        <v>79000</v>
      </c>
      <c r="G11" s="3">
        <v>1</v>
      </c>
      <c r="H11" s="6">
        <f t="shared" si="0"/>
        <v>79000</v>
      </c>
      <c r="I11" s="2"/>
    </row>
    <row r="12" spans="1:9" ht="24" customHeight="1">
      <c r="A12" s="106"/>
      <c r="B12" s="107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6"/>
      <c r="B13" s="107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71</v>
      </c>
      <c r="D14" s="49"/>
      <c r="E14" s="3" t="s">
        <v>13</v>
      </c>
      <c r="F14" s="6">
        <v>28000</v>
      </c>
      <c r="G14" s="3">
        <v>1</v>
      </c>
      <c r="H14" s="6">
        <f t="shared" si="0"/>
        <v>28000</v>
      </c>
      <c r="I14" s="2"/>
    </row>
    <row r="15" spans="1:9" ht="24" customHeight="1">
      <c r="A15" s="106"/>
      <c r="B15" s="107"/>
      <c r="C15" s="48" t="s">
        <v>72</v>
      </c>
      <c r="D15" s="49"/>
      <c r="E15" s="3" t="s">
        <v>14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4" customHeight="1">
      <c r="A16" s="106"/>
      <c r="B16" s="107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61</v>
      </c>
      <c r="F19" s="7"/>
      <c r="G19" s="4">
        <f>-G1</f>
        <v>0</v>
      </c>
      <c r="H19" s="7"/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930000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930000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/>
      <c r="D24" s="49"/>
      <c r="E24" s="5"/>
      <c r="F24" s="6"/>
      <c r="G24" s="3"/>
      <c r="H24" s="6">
        <f>F24*G24</f>
        <v>0</v>
      </c>
      <c r="I24" s="2"/>
    </row>
    <row r="25" spans="1:9" ht="25.15" customHeight="1">
      <c r="A25" s="72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3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4"/>
      <c r="B26" s="75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4"/>
      <c r="B27" s="75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33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36</v>
      </c>
      <c r="B35" s="71"/>
      <c r="C35" s="84"/>
      <c r="D35" s="85"/>
      <c r="E35" s="8" t="s">
        <v>4</v>
      </c>
      <c r="F35" s="112">
        <f>SUM(E21,E33)</f>
        <v>930000</v>
      </c>
      <c r="G35" s="112"/>
      <c r="H35" s="9" t="s">
        <v>20</v>
      </c>
      <c r="I35" s="2"/>
    </row>
    <row r="36" spans="1:9" ht="16.5" customHeight="1">
      <c r="A36" s="70" t="s">
        <v>35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93000.000000000116</v>
      </c>
      <c r="G36" s="111"/>
      <c r="H36" s="10"/>
      <c r="I36" s="2"/>
    </row>
    <row r="37" spans="1:9" ht="17.25" customHeight="1">
      <c r="A37" s="70" t="s">
        <v>31</v>
      </c>
      <c r="B37" s="71"/>
      <c r="C37" s="86"/>
      <c r="D37" s="87"/>
      <c r="E37" s="8" t="s">
        <v>30</v>
      </c>
      <c r="F37" s="68" t="s">
        <v>64</v>
      </c>
      <c r="G37" s="69"/>
      <c r="H37" s="32"/>
      <c r="I37" s="2"/>
    </row>
    <row r="38" spans="1:9" ht="19.5" customHeight="1">
      <c r="A38" s="78" t="s">
        <v>32</v>
      </c>
      <c r="B38" s="79"/>
      <c r="C38" s="88">
        <f>SUM(C35:C36)-C37</f>
        <v>0</v>
      </c>
      <c r="D38" s="89"/>
      <c r="E38" s="25" t="s">
        <v>61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1023000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930000</v>
      </c>
    </row>
    <row r="5" spans="1:6">
      <c r="A5" t="s">
        <v>43</v>
      </c>
      <c r="B5">
        <f>B4*1.13</f>
        <v>1050900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2020-08-23T09:02:18Z</cp:lastPrinted>
  <dcterms:created xsi:type="dcterms:W3CDTF">2019-03-28T03:58:09Z</dcterms:created>
  <dcterms:modified xsi:type="dcterms:W3CDTF">2020-08-29T09:20:01Z</dcterms:modified>
</cp:coreProperties>
</file>