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1DBD377-B027-4C2A-A121-B8BD396915F3}" xr6:coauthVersionLast="45" xr6:coauthVersionMax="45" xr10:uidLastSave="{00000000-0000-0000-0000-000000000000}"/>
  <bookViews>
    <workbookView xWindow="1950" yWindow="189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6" i="1" l="1"/>
  <c r="F27" i="1"/>
  <c r="F28" i="1"/>
  <c r="F29" i="1"/>
  <c r="F30" i="1"/>
  <c r="F25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<sst xmlns="http://schemas.openxmlformats.org/spreadsheetml/2006/main" count="65" uniqueCount="57">
  <si>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</si>
  <si>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</si>
  <si>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</si>
  <si>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</si>
  <si>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</si>
  <si>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</si>
  <si>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</si>
  <si>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</si>
  <si>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</si>
  <si>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</si>
  <si>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</si>
  <si>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</si>
  <si>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</si>
  <si>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</si>
  <si>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</si>
  <si>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</si>
  <si>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</si>
  <si>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</si>
  <si>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</si>
  <si>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</si>
  <si>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</si>
  <si>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</si>
  <si>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</si>
  <si>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</si>
  <si>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</si>
  <si>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</si>
  <si>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</si>
  <si>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</si>
  <si>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</si>
  <si>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</si>
  <si>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</si>
  <si>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</si>
  <si>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</si>
  <si>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</si>
  <si>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</si>
  <si>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</si>
  <si>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</si>
  <si>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</si>
  <si>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</si>
  <si>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</si>
  <si>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견적일자: 2019년  12 월   22 일</t>
    <phoneticPr fontId="1" type="noConversion"/>
  </si>
  <si>
    <t>AMD 라이젠 7 3700X (마티스)(정품)</t>
    <phoneticPr fontId="1" type="noConversion"/>
  </si>
  <si>
    <t>DEEPCOOL GAMER STORM CASTLE 360 RGB V2</t>
    <phoneticPr fontId="1" type="noConversion"/>
  </si>
  <si>
    <t>GIGABYTE X570 AORUS PRO 피씨디렉트</t>
    <phoneticPr fontId="1" type="noConversion"/>
  </si>
  <si>
    <t>G.SKILL DDR4 16G PC4-25600 CL14 TRIDENT Z RGB (8Gx2)</t>
    <phoneticPr fontId="1" type="noConversion"/>
  </si>
  <si>
    <t>COLORFUL iGAME 지포스 RTX 2080 Ti Advanced OC D6 11GB</t>
    <phoneticPr fontId="1" type="noConversion"/>
  </si>
  <si>
    <t>마이크론 Crucial MX500 대원CTS(1TB)</t>
    <phoneticPr fontId="1" type="noConversion"/>
  </si>
  <si>
    <t>ABKO SUITMASTER 321X 듀얼리티 강화유리 스펙트럼 Dualight(블랙)</t>
    <phoneticPr fontId="1" type="noConversion"/>
  </si>
  <si>
    <t>마이크로닉스 Performance II HV 850W Bronze</t>
    <phoneticPr fontId="1" type="noConversion"/>
  </si>
  <si>
    <t>/</t>
    <phoneticPr fontId="1" type="noConversion"/>
  </si>
  <si>
    <t>조립및 셋팅비</t>
    <phoneticPr fontId="1" type="noConversion"/>
  </si>
  <si>
    <t>Microsoft Windows 10 Home(DSP 64bit 한글)</t>
    <phoneticPr fontId="1" type="noConversion"/>
  </si>
  <si>
    <t>ABKO SUITMASTER DUALIGHT 120F RGB SPECTRUM</t>
    <phoneticPr fontId="1" type="noConversion"/>
  </si>
  <si>
    <t>복구솔루션 f11</t>
    <phoneticPr fontId="1" type="noConversion"/>
  </si>
  <si>
    <t>고객성명(회사명):이선식</t>
    <phoneticPr fontId="1" type="noConversion"/>
  </si>
  <si>
    <t>전화번호: 010-8732-0719</t>
    <phoneticPr fontId="1" type="noConversion"/>
  </si>
  <si>
    <t>납품일자: 2019년  12 월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</si>
</sst>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D19" sqref="D1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58" t="s">
        <v>28</v>
      </c>
      <c r="C1" s="28"/>
      <c r="D1" s="29"/>
      <c r="E1" s="29"/>
      <c r="F1" s="30"/>
    </row>
    <row r="2" spans="1:7" ht="22.5" customHeight="1">
      <c r="A2" s="19" t="s">
        <v>55</v>
      </c>
      <c r="B2" s="59"/>
      <c r="C2" s="31"/>
      <c r="D2" s="32"/>
      <c r="E2" s="32"/>
      <c r="F2" s="33"/>
    </row>
    <row r="3" spans="1:7" ht="22.5" customHeight="1">
      <c r="A3" s="19" t="s">
        <v>40</v>
      </c>
      <c r="B3" s="19" t="s">
        <v>56</v>
      </c>
      <c r="C3" s="31"/>
      <c r="D3" s="32"/>
      <c r="E3" s="32"/>
      <c r="F3" s="33"/>
    </row>
    <row r="4" spans="1:7" ht="22.5" customHeight="1">
      <c r="A4" s="53" t="s">
        <v>26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38</v>
      </c>
      <c r="B6" s="21" t="s">
        <v>41</v>
      </c>
      <c r="C6" s="3" t="s">
        <v>6</v>
      </c>
      <c r="D6" s="8">
        <v>430000</v>
      </c>
      <c r="E6" s="3">
        <v>1</v>
      </c>
      <c r="F6" s="8">
        <f>D6*E6</f>
        <v>430000</v>
      </c>
      <c r="G6" s="2"/>
    </row>
    <row r="7" spans="1:7" ht="24" customHeight="1">
      <c r="A7" s="66"/>
      <c r="B7" s="21" t="s">
        <v>43</v>
      </c>
      <c r="C7" s="3" t="s">
        <v>7</v>
      </c>
      <c r="D7" s="8">
        <v>340000</v>
      </c>
      <c r="E7" s="3">
        <v>1</v>
      </c>
      <c r="F7" s="8">
        <f t="shared" ref="F7:F20" si="0">D7*E7</f>
        <v>340000</v>
      </c>
      <c r="G7" s="2"/>
    </row>
    <row r="8" spans="1:7" ht="24">
      <c r="A8" s="66"/>
      <c r="B8" s="21" t="s">
        <v>44</v>
      </c>
      <c r="C8" s="3" t="s">
        <v>8</v>
      </c>
      <c r="D8" s="8">
        <v>249000</v>
      </c>
      <c r="E8" s="3">
        <v>1</v>
      </c>
      <c r="F8" s="8">
        <f t="shared" si="0"/>
        <v>249000</v>
      </c>
      <c r="G8" s="2"/>
    </row>
    <row r="9" spans="1:7" ht="24">
      <c r="A9" s="66"/>
      <c r="B9" s="21" t="s">
        <v>45</v>
      </c>
      <c r="C9" s="3" t="s">
        <v>9</v>
      </c>
      <c r="D9" s="8">
        <v>1600000</v>
      </c>
      <c r="E9" s="3">
        <v>1</v>
      </c>
      <c r="F9" s="8">
        <f t="shared" si="0"/>
        <v>1600000</v>
      </c>
      <c r="G9" s="2"/>
    </row>
    <row r="10" spans="1:7" ht="24" customHeight="1">
      <c r="A10" s="66"/>
      <c r="B10" s="21" t="s">
        <v>46</v>
      </c>
      <c r="C10" s="3" t="s">
        <v>10</v>
      </c>
      <c r="D10" s="8">
        <v>152000</v>
      </c>
      <c r="E10" s="3">
        <v>1</v>
      </c>
      <c r="F10" s="8">
        <f t="shared" si="0"/>
        <v>152000</v>
      </c>
      <c r="G10" s="2"/>
    </row>
    <row r="11" spans="1:7">
      <c r="A11" s="66"/>
      <c r="B11" s="21" t="s">
        <v>49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21" t="s">
        <v>49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66"/>
      <c r="B13" s="11" t="s">
        <v>47</v>
      </c>
      <c r="C13" s="3" t="s">
        <v>13</v>
      </c>
      <c r="D13" s="8">
        <v>78000</v>
      </c>
      <c r="E13" s="3">
        <v>1</v>
      </c>
      <c r="F13" s="8">
        <f t="shared" si="0"/>
        <v>78000</v>
      </c>
      <c r="G13" s="2"/>
    </row>
    <row r="14" spans="1:7">
      <c r="A14" s="66"/>
      <c r="B14" s="11" t="s">
        <v>48</v>
      </c>
      <c r="C14" s="3" t="s">
        <v>14</v>
      </c>
      <c r="D14" s="8">
        <v>125000</v>
      </c>
      <c r="E14" s="3">
        <v>1</v>
      </c>
      <c r="F14" s="8">
        <f t="shared" si="0"/>
        <v>125000</v>
      </c>
      <c r="G14" s="2"/>
    </row>
    <row r="15" spans="1:7" ht="24" customHeight="1">
      <c r="A15" s="66"/>
      <c r="B15" s="11" t="s">
        <v>42</v>
      </c>
      <c r="C15" s="3" t="s">
        <v>15</v>
      </c>
      <c r="D15" s="8">
        <v>159000</v>
      </c>
      <c r="E15" s="3">
        <v>1</v>
      </c>
      <c r="F15" s="8">
        <f t="shared" si="0"/>
        <v>159000</v>
      </c>
      <c r="G15" s="2"/>
    </row>
    <row r="16" spans="1:7" ht="24" customHeight="1">
      <c r="A16" s="66"/>
      <c r="B16" s="11" t="s">
        <v>49</v>
      </c>
      <c r="C16" s="3" t="s">
        <v>33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22" t="s">
        <v>52</v>
      </c>
      <c r="C17" s="3" t="s">
        <v>16</v>
      </c>
      <c r="D17" s="8">
        <v>15000</v>
      </c>
      <c r="E17" s="3">
        <v>2</v>
      </c>
      <c r="F17" s="8">
        <f t="shared" si="0"/>
        <v>30000</v>
      </c>
      <c r="G17" s="2"/>
    </row>
    <row r="18" spans="1:7">
      <c r="A18" s="66"/>
      <c r="B18" s="23" t="s">
        <v>50</v>
      </c>
      <c r="C18" s="4" t="s">
        <v>17</v>
      </c>
      <c r="D18" s="9"/>
      <c r="E18" s="4"/>
      <c r="F18" s="8">
        <f t="shared" si="0"/>
        <v>0</v>
      </c>
      <c r="G18" s="2"/>
    </row>
    <row r="19" spans="1:7">
      <c r="A19" s="66"/>
      <c r="B19" s="27" t="s">
        <v>51</v>
      </c>
      <c r="C19" s="4" t="s">
        <v>39</v>
      </c>
      <c r="D19" s="9">
        <v>140000</v>
      </c>
      <c r="E19" s="4">
        <v>1</v>
      </c>
      <c r="F19" s="8">
        <f t="shared" si="0"/>
        <v>140000</v>
      </c>
      <c r="G19" s="2"/>
    </row>
    <row r="20" spans="1:7" ht="17.25" thickBot="1">
      <c r="A20" s="66"/>
      <c r="B20" s="23" t="s">
        <v>53</v>
      </c>
      <c r="C20" s="4" t="s">
        <v>34</v>
      </c>
      <c r="D20" s="9">
        <v>20000</v>
      </c>
      <c r="E20" s="4">
        <v>1</v>
      </c>
      <c r="F20" s="8">
        <f t="shared" si="0"/>
        <v>20000</v>
      </c>
      <c r="G20" s="2"/>
    </row>
    <row r="21" spans="1:7" ht="12.75" customHeight="1" thickBot="1">
      <c r="A21" s="66"/>
      <c r="B21" s="55" t="s">
        <v>18</v>
      </c>
      <c r="C21" s="47">
        <f>SUM(F6:F20)</f>
        <v>3323000</v>
      </c>
      <c r="D21" s="47"/>
      <c r="E21" s="12">
        <v>1</v>
      </c>
      <c r="F21" s="48" t="s">
        <v>19</v>
      </c>
      <c r="G21" s="2"/>
    </row>
    <row r="22" spans="1:7" ht="12.75" customHeight="1" thickBot="1">
      <c r="A22" s="66"/>
      <c r="B22" s="56"/>
      <c r="C22" s="47">
        <f>C21*E21</f>
        <v>3323000</v>
      </c>
      <c r="D22" s="47"/>
      <c r="E22" s="47"/>
      <c r="F22" s="49"/>
      <c r="G22" s="2"/>
    </row>
    <row r="23" spans="1:7" ht="12.75" customHeight="1" thickBot="1">
      <c r="A23" s="66"/>
      <c r="B23" s="57"/>
      <c r="C23" s="47"/>
      <c r="D23" s="47"/>
      <c r="E23" s="47"/>
      <c r="F23" s="50"/>
      <c r="G23" s="2"/>
    </row>
    <row r="24" spans="1:7" ht="17.25" customHeight="1">
      <c r="A24" s="66"/>
      <c r="B24" s="5" t="s">
        <v>25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7"/>
      <c r="B25" s="11"/>
      <c r="C25" s="7" t="s">
        <v>20</v>
      </c>
      <c r="D25" s="8"/>
      <c r="E25" s="3"/>
      <c r="F25" s="8">
        <f>D25*E25</f>
        <v>0</v>
      </c>
      <c r="G25" s="2"/>
    </row>
    <row r="26" spans="1:7" ht="33.75">
      <c r="A26" s="24" t="s">
        <v>35</v>
      </c>
      <c r="B26" s="11"/>
      <c r="C26" s="3" t="s">
        <v>29</v>
      </c>
      <c r="D26" s="8"/>
      <c r="E26" s="3"/>
      <c r="F26" s="8">
        <f t="shared" ref="F26:F30" si="1">D26*E26</f>
        <v>0</v>
      </c>
      <c r="G26" s="2"/>
    </row>
    <row r="27" spans="1:7" hidden="1">
      <c r="A27" s="25"/>
      <c r="B27" s="11"/>
      <c r="C27" s="7" t="s">
        <v>36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30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31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32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63" t="s">
        <v>21</v>
      </c>
      <c r="C32" s="39">
        <f>SUM(F25:F31)</f>
        <v>0</v>
      </c>
      <c r="D32" s="39"/>
      <c r="E32" s="40"/>
      <c r="F32" s="37" t="s">
        <v>19</v>
      </c>
      <c r="G32" s="2"/>
    </row>
    <row r="33" spans="1:7" ht="14.25" customHeight="1" thickBot="1">
      <c r="A33" s="25"/>
      <c r="B33" s="64"/>
      <c r="C33" s="51"/>
      <c r="D33" s="51"/>
      <c r="E33" s="52"/>
      <c r="F33" s="38"/>
      <c r="G33" s="2"/>
    </row>
    <row r="34" spans="1:7" ht="17.25">
      <c r="A34" s="25"/>
      <c r="B34" s="60" t="s">
        <v>22</v>
      </c>
      <c r="C34" s="13" t="s">
        <v>22</v>
      </c>
      <c r="D34" s="41">
        <f>SUM(C22,C32)</f>
        <v>3323000</v>
      </c>
      <c r="E34" s="42"/>
      <c r="F34" s="14" t="s">
        <v>19</v>
      </c>
      <c r="G34" s="2"/>
    </row>
    <row r="35" spans="1:7" ht="17.25">
      <c r="A35" s="25"/>
      <c r="B35" s="61"/>
      <c r="C35" s="15" t="s">
        <v>23</v>
      </c>
      <c r="D35" s="39">
        <f>D34*1.1-D34</f>
        <v>332300.00000000047</v>
      </c>
      <c r="E35" s="40"/>
      <c r="F35" s="16"/>
      <c r="G35" s="2"/>
    </row>
    <row r="36" spans="1:7" ht="13.5" customHeight="1">
      <c r="A36" s="25"/>
      <c r="B36" s="61"/>
      <c r="C36" s="20" t="s">
        <v>37</v>
      </c>
      <c r="D36" s="45"/>
      <c r="E36" s="45"/>
      <c r="F36" s="46"/>
      <c r="G36" s="2"/>
    </row>
    <row r="37" spans="1:7" ht="18" thickBot="1">
      <c r="A37" s="26"/>
      <c r="B37" s="62"/>
      <c r="C37" s="17" t="s">
        <v>24</v>
      </c>
      <c r="D37" s="43">
        <f>SUM(D34:E35)-D36</f>
        <v>3655300.0000000005</v>
      </c>
      <c r="E37" s="44"/>
      <c r="F37" s="18" t="s">
        <v>27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A4:B4"/>
    <mergeCell ref="B21:B23"/>
    <mergeCell ref="B1:B2"/>
    <mergeCell ref="B34:B37"/>
    <mergeCell ref="B32:B33"/>
    <mergeCell ref="A6:A25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2019-12-22T07:59:14Z</cp:lastPrinted>
  <dcterms:created xsi:type="dcterms:W3CDTF">2019-03-28T03:58:09Z</dcterms:created>
  <dcterms:modified xsi:type="dcterms:W3CDTF">2019-12-22T07:59:50Z</dcterms:modified>
</cp:coreProperties>
</file>