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7D31379-66C4-46F9-AF84-3A14F6457AB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2" i="1" l="1"/>
  <c r="D3" i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<sst xmlns="http://schemas.openxmlformats.org/spreadsheetml/2006/main" count="99" uniqueCount="85">
  <si>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</si>
  <si>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</si>
  <si>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</si>
  <si>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</si>
  <si>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</si>
  <si>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</si>
  <si>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</si>
  <si>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</si>
  <si>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</si>
  <si>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</si>
  <si>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</si>
  <si>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</si>
  <si>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</si>
  <si>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</si>
  <si>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</si>
  <si>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</si>
  <si>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</si>
  <si>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</si>
  <si>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</si>
  <si>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</si>
  <si>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</si>
  <si>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</si>
  <si>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</si>
  <si>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</si>
  <si>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</si>
  <si>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</si>
  <si>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</si>
  <si>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</si>
  <si>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</si>
  <si>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</si>
  <si>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</si>
  <si>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</si>
  <si>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</si>
  <si>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</si>
  <si>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</si>
  <si>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</si>
  <si>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</si>
  <si>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</si>
  <si>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</si>
  <si>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</si>
  <si>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</si>
  <si>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</si>
  <si>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</si>
  <si>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</si>
  <si>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</si>
  <si>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</si>
  <si>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</si>
  <si>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</si>
  <si>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</si>
  <si>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</si>
  <si>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</si>
  <si>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</si>
  <si>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</si>
  <si>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</si>
  <si>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</si>
  <si>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</si>
  <si>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</si>
  <si>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</si>
  <si>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</si>
  <si>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</si>
  <si>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</si>
  <si>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</si>
  <si>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</si>
  <si>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</si>
  <si>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</si>
  <si>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</si>
  <si>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확장기</t>
    <phoneticPr fontId="1" type="noConversion"/>
  </si>
  <si>
    <t>무선랜</t>
    <phoneticPr fontId="1" type="noConversion"/>
  </si>
  <si>
    <t>이체 및 현금영수증</t>
  </si>
  <si>
    <t>/</t>
    <phoneticPr fontId="1" type="noConversion"/>
  </si>
  <si>
    <t>추가공임</t>
    <phoneticPr fontId="1" type="noConversion"/>
  </si>
  <si>
    <t>인텔 코어i5-10세대 10400 (코멧레이크S) (정품)</t>
    <phoneticPr fontId="1" type="noConversion"/>
  </si>
  <si>
    <t>건평정보통신 IPLEX Typhoon V2</t>
    <phoneticPr fontId="1" type="noConversion"/>
  </si>
  <si>
    <t>MSI H410M-A PRO</t>
    <phoneticPr fontId="1" type="noConversion"/>
  </si>
  <si>
    <t>삼성전자 DDR4 PC4-21300 (16GB)</t>
    <phoneticPr fontId="1" type="noConversion"/>
  </si>
  <si>
    <t>HIS 라데온 RX 570 IceQ X2 Turbo D5 4GB</t>
    <phoneticPr fontId="1" type="noConversion"/>
  </si>
  <si>
    <t>마이크론 Crucial BX500 대원CTS (240GB)</t>
    <phoneticPr fontId="1" type="noConversion"/>
  </si>
  <si>
    <t>Seagate BarraCuda 7200/256M (ST2000DM008, 2TB)</t>
    <phoneticPr fontId="1" type="noConversion"/>
  </si>
  <si>
    <t>COOLMAX 가성비 NO.3 RGB</t>
    <phoneticPr fontId="1" type="noConversion"/>
  </si>
  <si>
    <t>잘만 550W 80PLUS BRONZE 230V 무상7년</t>
    <phoneticPr fontId="1" type="noConversion"/>
  </si>
  <si>
    <t xml:space="preserve">제이씨현 EDGE 24 커브드 144 게이밍 무결점 B </t>
    <phoneticPr fontId="1" type="noConversion"/>
  </si>
  <si>
    <t>헤드셋</t>
    <phoneticPr fontId="1" type="noConversion"/>
  </si>
  <si>
    <t>COX CH60 리얼 7.1 진동 RGB LED</t>
    <phoneticPr fontId="1" type="noConversion"/>
  </si>
  <si>
    <t>이동휘</t>
    <phoneticPr fontId="1" type="noConversion"/>
  </si>
  <si>
    <t>010-3540-2744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</si>
</sst>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8" sqref="C8:D8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62</v>
      </c>
      <c r="B1" s="23" t="s">
        <v>83</v>
      </c>
      <c r="C1" s="99" t="s">
        <v>47</v>
      </c>
      <c r="D1" s="100"/>
      <c r="E1" s="43"/>
      <c r="F1" s="44"/>
      <c r="G1" s="44"/>
      <c r="H1" s="45"/>
    </row>
    <row r="2" spans="1:9" ht="22.5" customHeight="1">
      <c r="A2" s="15" t="s">
        <v>48</v>
      </c>
      <c r="B2" s="22" t="s">
        <v>84</v>
      </c>
      <c r="C2" s="101"/>
      <c r="D2" s="102"/>
      <c r="E2" s="46"/>
      <c r="F2" s="47"/>
      <c r="G2" s="47"/>
      <c r="H2" s="48"/>
    </row>
    <row r="3" spans="1:9" ht="22.5" customHeight="1">
      <c r="A3" s="15" t="s">
        <v>49</v>
      </c>
      <c r="B3" s="17">
        <f ca="1">TODAY()</f>
        <v>44063</v>
      </c>
      <c r="C3" s="16" t="s">
        <v>50</v>
      </c>
      <c r="D3" s="21">
        <f ca="1">TODAY()</f>
        <v>44063</v>
      </c>
      <c r="E3" s="46"/>
      <c r="F3" s="47"/>
      <c r="G3" s="47"/>
      <c r="H3" s="48"/>
    </row>
    <row r="4" spans="1:9" ht="22.5" customHeight="1">
      <c r="A4" s="14" t="s">
        <v>46</v>
      </c>
      <c r="B4" s="103"/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27</v>
      </c>
      <c r="B6" s="56"/>
      <c r="C6" s="63" t="s">
        <v>71</v>
      </c>
      <c r="D6" s="64"/>
      <c r="E6" s="3" t="s">
        <v>6</v>
      </c>
      <c r="F6" s="6">
        <v>234000</v>
      </c>
      <c r="G6" s="3">
        <v>1</v>
      </c>
      <c r="H6" s="6">
        <f>F6*G6</f>
        <v>234000</v>
      </c>
      <c r="I6" s="2"/>
    </row>
    <row r="7" spans="1:9" ht="24" customHeight="1">
      <c r="A7" s="57"/>
      <c r="B7" s="58"/>
      <c r="C7" s="63" t="s">
        <v>72</v>
      </c>
      <c r="D7" s="64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73</v>
      </c>
      <c r="D8" s="64"/>
      <c r="E8" s="3" t="s">
        <v>7</v>
      </c>
      <c r="F8" s="6">
        <v>88000</v>
      </c>
      <c r="G8" s="3">
        <v>1</v>
      </c>
      <c r="H8" s="6">
        <f t="shared" si="0"/>
        <v>88000</v>
      </c>
      <c r="I8" s="2"/>
    </row>
    <row r="9" spans="1:9" ht="37.5" customHeight="1">
      <c r="A9" s="57"/>
      <c r="B9" s="58"/>
      <c r="C9" s="63" t="s">
        <v>74</v>
      </c>
      <c r="D9" s="64"/>
      <c r="E9" s="3" t="s">
        <v>8</v>
      </c>
      <c r="F9" s="6">
        <v>64000</v>
      </c>
      <c r="G9" s="3">
        <v>1</v>
      </c>
      <c r="H9" s="6">
        <f t="shared" si="0"/>
        <v>64000</v>
      </c>
      <c r="I9" s="2"/>
    </row>
    <row r="10" spans="1:9" ht="24" customHeight="1">
      <c r="A10" s="57"/>
      <c r="B10" s="58"/>
      <c r="C10" s="63" t="s">
        <v>75</v>
      </c>
      <c r="D10" s="64"/>
      <c r="E10" s="3" t="s">
        <v>9</v>
      </c>
      <c r="F10" s="6">
        <v>165000</v>
      </c>
      <c r="G10" s="3">
        <v>1</v>
      </c>
      <c r="H10" s="6">
        <f t="shared" si="0"/>
        <v>165000</v>
      </c>
      <c r="I10" s="2"/>
    </row>
    <row r="11" spans="1:9" ht="34.5" customHeight="1">
      <c r="A11" s="57"/>
      <c r="B11" s="58"/>
      <c r="C11" s="97" t="s">
        <v>76</v>
      </c>
      <c r="D11" s="98"/>
      <c r="E11" s="3" t="s">
        <v>10</v>
      </c>
      <c r="F11" s="6">
        <v>33000</v>
      </c>
      <c r="G11" s="3">
        <v>1</v>
      </c>
      <c r="H11" s="6">
        <f t="shared" si="0"/>
        <v>33000</v>
      </c>
      <c r="I11" s="2"/>
    </row>
    <row r="12" spans="1:9" ht="24" customHeight="1">
      <c r="A12" s="57"/>
      <c r="B12" s="58"/>
      <c r="C12" s="63" t="s">
        <v>77</v>
      </c>
      <c r="D12" s="64"/>
      <c r="E12" s="3" t="s">
        <v>11</v>
      </c>
      <c r="F12" s="6">
        <v>66000</v>
      </c>
      <c r="G12" s="3">
        <v>1</v>
      </c>
      <c r="H12" s="6">
        <f t="shared" si="0"/>
        <v>66000</v>
      </c>
      <c r="I12" s="2"/>
    </row>
    <row r="13" spans="1:9" ht="24" customHeight="1">
      <c r="A13" s="57"/>
      <c r="B13" s="58"/>
      <c r="C13" s="91" t="s">
        <v>69</v>
      </c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78</v>
      </c>
      <c r="D14" s="92"/>
      <c r="E14" s="3" t="s">
        <v>13</v>
      </c>
      <c r="F14" s="6">
        <v>31000</v>
      </c>
      <c r="G14" s="3">
        <v>1</v>
      </c>
      <c r="H14" s="6">
        <f t="shared" si="0"/>
        <v>31000</v>
      </c>
      <c r="I14" s="2"/>
    </row>
    <row r="15" spans="1:9" ht="24" customHeight="1">
      <c r="A15" s="57"/>
      <c r="B15" s="58"/>
      <c r="C15" s="91" t="s">
        <v>79</v>
      </c>
      <c r="D15" s="92"/>
      <c r="E15" s="3" t="s">
        <v>14</v>
      </c>
      <c r="F15" s="6">
        <v>41000</v>
      </c>
      <c r="G15" s="3">
        <v>1</v>
      </c>
      <c r="H15" s="6">
        <f t="shared" si="0"/>
        <v>41000</v>
      </c>
      <c r="I15" s="2"/>
    </row>
    <row r="16" spans="1:9" ht="24" customHeight="1">
      <c r="A16" s="57"/>
      <c r="B16" s="58"/>
      <c r="C16" s="93"/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59</v>
      </c>
      <c r="D18" s="96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4" t="s">
        <v>64</v>
      </c>
      <c r="F19" s="7">
        <v>10000</v>
      </c>
      <c r="G19" s="4">
        <v>-1</v>
      </c>
      <c r="H19" s="7">
        <f t="shared" si="0"/>
        <v>-10000</v>
      </c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797000</v>
      </c>
      <c r="F20" s="72"/>
      <c r="G20" s="29">
        <v>1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797000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 t="s">
        <v>80</v>
      </c>
      <c r="D24" s="92"/>
      <c r="E24" s="5" t="s">
        <v>65</v>
      </c>
      <c r="F24" s="6">
        <v>149000</v>
      </c>
      <c r="G24" s="3">
        <v>1</v>
      </c>
      <c r="H24" s="6">
        <f>F24*G24</f>
        <v>149000</v>
      </c>
      <c r="I24" s="2"/>
    </row>
    <row r="25" spans="1:9" ht="25.2" customHeight="1">
      <c r="A25" s="81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82"/>
      <c r="C25" s="112" t="s">
        <v>69</v>
      </c>
      <c r="D25" s="92"/>
      <c r="E25" s="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83"/>
      <c r="B26" s="84"/>
      <c r="C26" s="112" t="s">
        <v>69</v>
      </c>
      <c r="D26" s="92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83"/>
      <c r="B27" s="84"/>
      <c r="C27" s="113" t="s">
        <v>69</v>
      </c>
      <c r="D27" s="114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83"/>
      <c r="B28" s="84"/>
      <c r="C28" s="113" t="s">
        <v>82</v>
      </c>
      <c r="D28" s="114"/>
      <c r="E28" s="5" t="s">
        <v>81</v>
      </c>
      <c r="F28" s="6">
        <v>54000</v>
      </c>
      <c r="G28" s="3">
        <v>1</v>
      </c>
      <c r="H28" s="6">
        <f t="shared" si="1"/>
        <v>54000</v>
      </c>
      <c r="I28" s="2"/>
    </row>
    <row r="29" spans="1:9">
      <c r="A29" s="83"/>
      <c r="B29" s="84"/>
      <c r="C29" s="113" t="s">
        <v>69</v>
      </c>
      <c r="D29" s="114"/>
      <c r="E29" s="5" t="s">
        <v>66</v>
      </c>
      <c r="F29" s="6"/>
      <c r="G29" s="3"/>
      <c r="H29" s="6">
        <f t="shared" si="1"/>
        <v>0</v>
      </c>
      <c r="I29" s="2"/>
    </row>
    <row r="30" spans="1:9">
      <c r="A30" s="83"/>
      <c r="B30" s="84"/>
      <c r="C30" s="113" t="s">
        <v>69</v>
      </c>
      <c r="D30" s="114"/>
      <c r="E30" s="5" t="s">
        <v>67</v>
      </c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 t="s">
        <v>69</v>
      </c>
      <c r="D32" s="114"/>
      <c r="E32" s="5" t="s">
        <v>70</v>
      </c>
      <c r="F32" s="6"/>
      <c r="G32" s="3"/>
      <c r="H32" s="6">
        <f t="shared" si="1"/>
        <v>0</v>
      </c>
      <c r="I32" s="2"/>
    </row>
    <row r="33" spans="1:9" ht="13.5" customHeight="1">
      <c r="A33" s="33" t="s">
        <v>35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203000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38</v>
      </c>
      <c r="B35" s="80"/>
      <c r="C35" s="89"/>
      <c r="D35" s="90"/>
      <c r="E35" s="8" t="s">
        <v>4</v>
      </c>
      <c r="F35" s="67">
        <f>SUM(E21,E33)</f>
        <v>1000000</v>
      </c>
      <c r="G35" s="67"/>
      <c r="H35" s="9" t="s">
        <v>20</v>
      </c>
      <c r="I35" s="2"/>
    </row>
    <row r="36" spans="1:9" ht="16.5" customHeight="1">
      <c r="A36" s="79" t="s">
        <v>37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>
        <f>F35*1.1-F35</f>
        <v>100000</v>
      </c>
      <c r="G36" s="66"/>
      <c r="H36" s="10"/>
      <c r="I36" s="2"/>
    </row>
    <row r="37" spans="1:9" ht="17.25" customHeight="1">
      <c r="A37" s="79" t="s">
        <v>33</v>
      </c>
      <c r="B37" s="80"/>
      <c r="C37" s="37"/>
      <c r="D37" s="38"/>
      <c r="E37" s="8" t="s">
        <v>32</v>
      </c>
      <c r="F37" s="77" t="s">
        <v>68</v>
      </c>
      <c r="G37" s="78"/>
      <c r="H37" s="32"/>
      <c r="I37" s="2"/>
    </row>
    <row r="38" spans="1:9" ht="19.5" customHeight="1">
      <c r="A38" s="33" t="s">
        <v>34</v>
      </c>
      <c r="B38" s="34"/>
      <c r="C38" s="39">
        <f>SUM(C35:C36)-C37</f>
        <v>0</v>
      </c>
      <c r="D38" s="40"/>
      <c r="E38" s="25" t="s">
        <v>64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1100000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39</v>
      </c>
      <c r="D1" s="12" t="s">
        <v>41</v>
      </c>
      <c r="E1" s="27" t="s">
        <v>61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1000000</v>
      </c>
    </row>
    <row r="5" spans="1:6">
      <c r="A5" t="s">
        <v>45</v>
      </c>
      <c r="B5">
        <f>B4*1.13</f>
        <v>1130000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2020-08-20T07:18:05Z</cp:lastPrinted>
  <dcterms:created xsi:type="dcterms:W3CDTF">2019-03-28T03:58:09Z</dcterms:created>
  <dcterms:modified xsi:type="dcterms:W3CDTF">2020-08-20T07:18:31Z</dcterms:modified>
</cp:coreProperties>
</file>