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884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<sst xmlns="http://schemas.openxmlformats.org/spreadsheetml/2006/main" count="105" uniqueCount="96">
  <si>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</si>
  <si>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</si>
  <si>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</si>
  <si>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</si>
  <si>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</si>
  <si>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</si>
  <si>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</si>
  <si>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</si>
  <si>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</si>
  <si>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</si>
  <si>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</si>
  <si>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</si>
  <si>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</si>
  <si>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</si>
  <si>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</si>
  <si>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</si>
  <si>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</si>
  <si>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</si>
  <si>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</si>
  <si>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</si>
  <si>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</si>
  <si>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</si>
  <si>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</si>
  <si>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</si>
  <si>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</si>
  <si>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</si>
  <si>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</si>
  <si>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</si>
  <si>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</si>
  <si>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</si>
  <si>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</si>
  <si>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</si>
  <si>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</si>
  <si>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</si>
  <si>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</si>
  <si>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</si>
  <si>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</si>
  <si>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</si>
  <si>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</si>
  <si>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</si>
  <si>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</si>
  <si>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</si>
  <si>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</si>
  <si>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</si>
  <si>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</si>
  <si>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</si>
  <si>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</si>
  <si>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</si>
  <si>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</si>
  <si>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</si>
  <si>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</si>
  <si>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</si>
  <si>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</si>
  <si>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</si>
  <si>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</si>
  <si>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</si>
  <si>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</si>
  <si>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</si>
  <si>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</si>
  <si>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</si>
  <si>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</si>
  <si>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</si>
  <si>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</si>
  <si>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</si>
  <si>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</si>
  <si>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</si>
  <si>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</si>
  <si>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</si>
  <si>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</si>
  <si>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</si>
  <si>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</si>
  <si>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</si>
  <si>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</si>
  <si>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</si>
  <si>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</si>
  <si>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</si>
  <si>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 울트라7 시리즈2 265KF (애로우레이크) (정품)</t>
    <phoneticPr fontId="1" type="noConversion"/>
  </si>
  <si>
    <t>DEEPCOOL AG620</t>
    <phoneticPr fontId="1" type="noConversion"/>
  </si>
  <si>
    <t>마이크론 Crucial DDR5-5600 CL46 대원씨티에스 (32GB)</t>
    <phoneticPr fontId="1" type="noConversion"/>
  </si>
  <si>
    <t>MSI 지포스 RTX 4060 벤투스 2X 블랙 OC D6 8GB</t>
    <phoneticPr fontId="1" type="noConversion"/>
  </si>
  <si>
    <t>솔리다임 P44 Pro M.2 NVMe 벌크 (1TB)</t>
    <phoneticPr fontId="1" type="noConversion"/>
  </si>
  <si>
    <t>마이크로닉스 Classic II 풀체인지 600W 80PLUS브론즈 ATX3.1</t>
    <phoneticPr fontId="1" type="noConversion"/>
  </si>
  <si>
    <t xml:space="preserve">키보드마우스 합본 셋트 </t>
    <phoneticPr fontId="1" type="noConversion"/>
  </si>
  <si>
    <t>게이밍패드 5mm</t>
    <phoneticPr fontId="1" type="noConversion"/>
  </si>
  <si>
    <t>DP TO HDMI 컨버터</t>
    <phoneticPr fontId="1" type="noConversion"/>
  </si>
  <si>
    <t>모니터</t>
    <phoneticPr fontId="1" type="noConversion"/>
  </si>
  <si>
    <t>키보드마우스</t>
    <phoneticPr fontId="1" type="noConversion"/>
  </si>
  <si>
    <t>패드</t>
    <phoneticPr fontId="1" type="noConversion"/>
  </si>
  <si>
    <t>케이블</t>
    <phoneticPr fontId="1" type="noConversion"/>
  </si>
  <si>
    <t>이동주고객님</t>
    <phoneticPr fontId="1" type="noConversion"/>
  </si>
  <si>
    <t>010-8746-8339</t>
    <phoneticPr fontId="1" type="noConversion"/>
  </si>
  <si>
    <t>서울특별시 강남구 도곡로2길 14 (도곡동) 규원빌딩 2층 브리즈건축사설계사무소</t>
    <phoneticPr fontId="1" type="noConversion"/>
  </si>
  <si>
    <t>GIGABYTE B860M AORUS ELITE 제이씨현</t>
    <phoneticPr fontId="1" type="noConversion"/>
  </si>
  <si>
    <t>삼성전자 S27C310</t>
    <phoneticPr fontId="1" type="noConversion"/>
  </si>
  <si>
    <t>Microsoft Windows 11 Pro (DSP 64bit 한글)</t>
    <phoneticPr fontId="1" type="noConversion"/>
  </si>
  <si>
    <t>마이크로닉스 COOLMAX 스테디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</si>
</sst>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B1" zoomScaleNormal="100" zoomScaleSheetLayoutView="10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89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90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45797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91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76</v>
      </c>
      <c r="D6" s="63"/>
      <c r="E6" s="20" t="s">
        <v>6</v>
      </c>
      <c r="F6" s="21">
        <v>453000</v>
      </c>
      <c r="G6" s="20">
        <v>1</v>
      </c>
      <c r="H6" s="34">
        <f>F6*G6</f>
        <v>453000</v>
      </c>
      <c r="I6" s="1"/>
    </row>
    <row r="7" spans="1:9" ht="24" customHeight="1">
      <c r="A7" s="76"/>
      <c r="B7" s="77"/>
      <c r="C7" s="62" t="s">
        <v>77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92</v>
      </c>
      <c r="D8" s="132"/>
      <c r="E8" s="20" t="s">
        <v>7</v>
      </c>
      <c r="F8" s="21">
        <v>245000</v>
      </c>
      <c r="G8" s="20">
        <v>1</v>
      </c>
      <c r="H8" s="34">
        <f t="shared" si="0"/>
        <v>245000</v>
      </c>
      <c r="I8" s="1"/>
    </row>
    <row r="9" spans="1:9" ht="37.5" customHeight="1">
      <c r="A9" s="76"/>
      <c r="B9" s="77"/>
      <c r="C9" s="62" t="s">
        <v>78</v>
      </c>
      <c r="D9" s="63"/>
      <c r="E9" s="20" t="s">
        <v>8</v>
      </c>
      <c r="F9" s="21">
        <v>129000</v>
      </c>
      <c r="G9" s="20">
        <v>2</v>
      </c>
      <c r="H9" s="34">
        <f t="shared" si="0"/>
        <v>258000</v>
      </c>
      <c r="I9" s="1"/>
    </row>
    <row r="10" spans="1:9" ht="24" customHeight="1">
      <c r="A10" s="76"/>
      <c r="B10" s="77"/>
      <c r="C10" s="62" t="s">
        <v>79</v>
      </c>
      <c r="D10" s="63"/>
      <c r="E10" s="20" t="s">
        <v>9</v>
      </c>
      <c r="F10" s="21">
        <v>499000</v>
      </c>
      <c r="G10" s="20">
        <v>1</v>
      </c>
      <c r="H10" s="34">
        <f t="shared" si="0"/>
        <v>499000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80</v>
      </c>
      <c r="D12" s="63"/>
      <c r="E12" s="20" t="s">
        <v>10</v>
      </c>
      <c r="F12" s="21">
        <v>127000</v>
      </c>
      <c r="G12" s="20">
        <v>1</v>
      </c>
      <c r="H12" s="34">
        <f t="shared" si="0"/>
        <v>127000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95</v>
      </c>
      <c r="D14" s="57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76"/>
      <c r="B15" s="77"/>
      <c r="C15" s="56" t="s">
        <v>81</v>
      </c>
      <c r="D15" s="57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94</v>
      </c>
      <c r="D18" s="68"/>
      <c r="E18" s="23" t="s">
        <v>66</v>
      </c>
      <c r="F18" s="24">
        <v>223000</v>
      </c>
      <c r="G18" s="23">
        <v>1</v>
      </c>
      <c r="H18" s="34">
        <f t="shared" si="0"/>
        <v>223000</v>
      </c>
      <c r="I18" s="1"/>
    </row>
    <row r="19" spans="1:9">
      <c r="A19" s="76"/>
      <c r="B19" s="77"/>
      <c r="C19" s="60" t="s">
        <v>72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2029000</v>
      </c>
      <c r="F21" s="69"/>
      <c r="G21" s="39">
        <v>1</v>
      </c>
      <c r="H21" s="130" t="s">
        <v>75</v>
      </c>
      <c r="I21" s="1"/>
    </row>
    <row r="22" spans="1:9" ht="12.75" customHeight="1">
      <c r="A22" s="80"/>
      <c r="B22" s="81"/>
      <c r="C22" s="53"/>
      <c r="D22" s="53"/>
      <c r="E22" s="69">
        <f>E21*G21</f>
        <v>2029000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8" t="s">
        <v>17</v>
      </c>
      <c r="D24" s="99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85" t="s">
        <v>93</v>
      </c>
      <c r="D25" s="86"/>
      <c r="E25" s="41" t="s">
        <v>85</v>
      </c>
      <c r="F25" s="37">
        <v>155000</v>
      </c>
      <c r="G25" s="38">
        <v>2</v>
      </c>
      <c r="H25" s="42">
        <f>F25*G25</f>
        <v>310000</v>
      </c>
      <c r="I25" s="1"/>
    </row>
    <row r="26" spans="1:9" ht="25.15" customHeight="1">
      <c r="A26" s="104" t="s">
        <v>68</v>
      </c>
      <c r="B26" s="105"/>
      <c r="C26" s="85" t="s">
        <v>82</v>
      </c>
      <c r="D26" s="86"/>
      <c r="E26" s="41" t="s">
        <v>86</v>
      </c>
      <c r="F26" s="37">
        <v>0</v>
      </c>
      <c r="G26" s="38">
        <v>1</v>
      </c>
      <c r="H26" s="42">
        <f>F26*G26</f>
        <v>0</v>
      </c>
      <c r="I26" s="1"/>
    </row>
    <row r="27" spans="1:9" ht="16.5" customHeight="1">
      <c r="A27" s="106"/>
      <c r="B27" s="107"/>
      <c r="C27" s="85" t="s">
        <v>83</v>
      </c>
      <c r="D27" s="86"/>
      <c r="E27" s="41" t="s">
        <v>87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 ht="16.5" customHeight="1">
      <c r="A28" s="106"/>
      <c r="B28" s="107"/>
      <c r="C28" s="85" t="s">
        <v>84</v>
      </c>
      <c r="D28" s="86"/>
      <c r="E28" s="41" t="s">
        <v>88</v>
      </c>
      <c r="F28" s="37">
        <v>0</v>
      </c>
      <c r="G28" s="38">
        <v>1</v>
      </c>
      <c r="H28" s="42">
        <f t="shared" si="1"/>
        <v>0</v>
      </c>
      <c r="I28" s="1"/>
    </row>
    <row r="29" spans="1:9">
      <c r="A29" s="106"/>
      <c r="B29" s="107"/>
      <c r="C29" s="87"/>
      <c r="D29" s="87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7"/>
      <c r="D30" s="87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7"/>
      <c r="D31" s="87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5"/>
      <c r="E34" s="70">
        <f>SUM(H25:H31)</f>
        <v>310000</v>
      </c>
      <c r="F34" s="71"/>
      <c r="G34" s="71"/>
      <c r="H34" s="128" t="s">
        <v>74</v>
      </c>
      <c r="I34" s="1"/>
    </row>
    <row r="35" spans="1:9" ht="14.25" customHeight="1">
      <c r="A35" s="112"/>
      <c r="B35" s="113"/>
      <c r="C35" s="96"/>
      <c r="D35" s="97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2" t="b">
        <f>IF(F38="카드+현금",Sheet3!C11,IF(F38="현금+카드",Sheet3!C4))</f>
        <v>0</v>
      </c>
      <c r="D36" s="93"/>
      <c r="E36" s="26" t="s">
        <v>73</v>
      </c>
      <c r="F36" s="135">
        <f>SUM(E22,E34)</f>
        <v>2339000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90" t="b">
        <f>IF(F38="카드+현금",Sheet3!C9,IF(F38="현금+카드",Sheet3!C6))</f>
        <v>0</v>
      </c>
      <c r="D37" s="91"/>
      <c r="E37" s="26" t="s">
        <v>15</v>
      </c>
      <c r="F37" s="133">
        <f>F36*1.1-F36</f>
        <v>233900</v>
      </c>
      <c r="G37" s="134"/>
      <c r="H37" s="28"/>
      <c r="I37" s="1"/>
    </row>
    <row r="38" spans="1:9" ht="17.25" customHeight="1">
      <c r="A38" s="102" t="s">
        <v>22</v>
      </c>
      <c r="B38" s="103"/>
      <c r="C38" s="92"/>
      <c r="D38" s="93"/>
      <c r="E38" s="26" t="s">
        <v>21</v>
      </c>
      <c r="F38" s="88" t="s">
        <v>59</v>
      </c>
      <c r="G38" s="89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2572900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2339000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2022900.0000000002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2339000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2339000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2339000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2025-05-20T02:35:56Z</cp:lastPrinted>
  <dcterms:created xsi:type="dcterms:W3CDTF">2019-03-28T03:58:09Z</dcterms:created>
  <dcterms:modified xsi:type="dcterms:W3CDTF">2025-05-20T04:52:20Z</dcterms:modified>
</cp:coreProperties>
</file>