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5C0F493-1EFC-4B35-9E0B-71B4CEFCD029}" xr6:coauthVersionLast="47" xr6:coauthVersionMax="47" xr10:uidLastSave="{00000000-0000-0000-0000-000000000000}"/>
  <bookViews>
    <workbookView xWindow="15315" yWindow="2775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<sst xmlns="http://schemas.openxmlformats.org/spreadsheetml/2006/main" count="107" uniqueCount="95">
  <si>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</si>
  <si>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</si>
  <si>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</si>
  <si>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</si>
  <si>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</si>
  <si>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</si>
  <si>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</si>
  <si>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</si>
  <si>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</si>
  <si>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</si>
  <si>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</si>
  <si>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</si>
  <si>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</si>
  <si>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</si>
  <si>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</si>
  <si>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</si>
  <si>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</si>
  <si>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</si>
  <si>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</si>
  <si>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</si>
  <si>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</si>
  <si>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</si>
  <si>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</si>
  <si>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</si>
  <si>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</si>
  <si>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</si>
  <si>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</si>
  <si>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</si>
  <si>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</si>
  <si>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</si>
  <si>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</si>
  <si>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</si>
  <si>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</si>
  <si>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</si>
  <si>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</si>
  <si>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</si>
  <si>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</si>
  <si>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</si>
  <si>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</si>
  <si>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</si>
  <si>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</si>
  <si>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</si>
  <si>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</si>
  <si>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</si>
  <si>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</si>
  <si>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</si>
  <si>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</si>
  <si>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</si>
  <si>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</si>
  <si>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</si>
  <si>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</si>
  <si>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</si>
  <si>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</si>
  <si>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</si>
  <si>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</si>
  <si>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</si>
  <si>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</si>
  <si>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</si>
  <si>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</si>
  <si>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</si>
  <si>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</si>
  <si>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</si>
  <si>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</si>
  <si>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</si>
  <si>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</si>
  <si>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</si>
  <si>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</si>
  <si>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</si>
  <si>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</si>
  <si>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</si>
  <si>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</si>
  <si>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</si>
  <si>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</si>
  <si>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</si>
  <si>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</si>
  <si>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</si>
  <si>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</si>
  <si>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</si>
  <si>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</si>
  <si>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</si>
  <si>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</si>
  <si>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</si>
  <si>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</si>
  <si>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</si>
  <si>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</si>
  <si>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</si>
  <si>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</si>
  <si>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</si>
  <si>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</si>
  <si>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</si>
  <si>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</si>
  <si>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</si>
  <si>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삼성전자 S24C310</t>
    <phoneticPr fontId="1" type="noConversion"/>
  </si>
  <si>
    <t>010-8746-8339</t>
    <phoneticPr fontId="1" type="noConversion"/>
  </si>
  <si>
    <t>Microsoft Windows 11 Pro (FPP)
USB타입이며 키는 영구적 사용가능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</si>
</sst>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1"/>
      <c r="F1" s="112"/>
      <c r="G1" s="112"/>
      <c r="H1" s="113"/>
    </row>
    <row r="2" spans="1:9" ht="22.5" customHeight="1">
      <c r="A2" s="15" t="s">
        <v>34</v>
      </c>
      <c r="B2" s="29" t="s">
        <v>93</v>
      </c>
      <c r="C2" s="40"/>
      <c r="D2" s="41"/>
      <c r="E2" s="114"/>
      <c r="F2" s="36"/>
      <c r="G2" s="36"/>
      <c r="H2" s="115"/>
    </row>
    <row r="3" spans="1:9" ht="22.5" customHeight="1">
      <c r="A3" s="15" t="s">
        <v>35</v>
      </c>
      <c r="B3" s="16">
        <f ca="1">TODAY()</f>
        <v>45295</v>
      </c>
      <c r="C3" s="15" t="s">
        <v>36</v>
      </c>
      <c r="D3" s="18"/>
      <c r="E3" s="114"/>
      <c r="F3" s="36"/>
      <c r="G3" s="36"/>
      <c r="H3" s="115"/>
    </row>
    <row r="4" spans="1:9" ht="22.5" customHeight="1">
      <c r="A4" s="14" t="s">
        <v>33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2" t="s">
        <v>83</v>
      </c>
      <c r="D8" s="123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92000</v>
      </c>
      <c r="G9" s="3">
        <v>2</v>
      </c>
      <c r="H9" s="6">
        <f t="shared" si="0"/>
        <v>184000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7.75" customHeight="1">
      <c r="A18" s="69"/>
      <c r="B18" s="70"/>
      <c r="C18" s="77" t="s">
        <v>94</v>
      </c>
      <c r="D18" s="77"/>
      <c r="E18" s="4" t="s">
        <v>74</v>
      </c>
      <c r="F18" s="7">
        <v>296000</v>
      </c>
      <c r="G18" s="4">
        <v>1</v>
      </c>
      <c r="H18" s="6">
        <f t="shared" si="0"/>
        <v>296000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1926000</v>
      </c>
      <c r="F21" s="62"/>
      <c r="G21" s="24">
        <v>5</v>
      </c>
      <c r="H21" s="121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9630000</v>
      </c>
      <c r="F22" s="62"/>
      <c r="G22" s="62"/>
      <c r="H22" s="121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1"/>
      <c r="I23" s="2"/>
    </row>
    <row r="24" spans="1:9" ht="17.25" customHeight="1">
      <c r="A24" s="73"/>
      <c r="B24" s="74"/>
      <c r="C24" s="88" t="s">
        <v>17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92</v>
      </c>
      <c r="D25" s="50"/>
      <c r="E25" s="5" t="s">
        <v>82</v>
      </c>
      <c r="F25" s="6">
        <v>127000</v>
      </c>
      <c r="G25" s="3">
        <v>10</v>
      </c>
      <c r="H25" s="6">
        <f>F25*G25</f>
        <v>1270000</v>
      </c>
      <c r="I25" s="2"/>
    </row>
    <row r="26" spans="1:9" ht="25.15" customHeight="1">
      <c r="A26" s="94" t="s">
        <v>60</v>
      </c>
      <c r="B26" s="95"/>
      <c r="C26" s="77" t="s">
        <v>87</v>
      </c>
      <c r="D26" s="77"/>
      <c r="E26" s="5" t="s">
        <v>86</v>
      </c>
      <c r="F26" s="6">
        <v>0</v>
      </c>
      <c r="G26" s="3">
        <v>5</v>
      </c>
      <c r="H26" s="6">
        <f>F26*G26</f>
        <v>0</v>
      </c>
      <c r="I26" s="2"/>
    </row>
    <row r="27" spans="1:9">
      <c r="A27" s="96"/>
      <c r="B27" s="97"/>
      <c r="C27" s="77" t="s">
        <v>89</v>
      </c>
      <c r="D27" s="77"/>
      <c r="E27" s="5" t="s">
        <v>88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>
      <c r="A28" s="96"/>
      <c r="B28" s="97"/>
      <c r="C28" s="77" t="s">
        <v>91</v>
      </c>
      <c r="D28" s="77"/>
      <c r="E28" s="5" t="s">
        <v>90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96"/>
      <c r="B29" s="97"/>
      <c r="C29" s="77"/>
      <c r="D29" s="77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77"/>
      <c r="D30" s="77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77"/>
      <c r="D31" s="7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90"/>
      <c r="D33" s="91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24</v>
      </c>
      <c r="B34" s="101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63">
        <f>SUM(H25:H33)</f>
        <v>1270000</v>
      </c>
      <c r="F34" s="64"/>
      <c r="G34" s="64"/>
      <c r="H34" s="119" t="s">
        <v>14</v>
      </c>
      <c r="I34" s="2"/>
    </row>
    <row r="35" spans="1:9" ht="14.25" customHeight="1">
      <c r="A35" s="102"/>
      <c r="B35" s="103"/>
      <c r="C35" s="86"/>
      <c r="D35" s="87"/>
      <c r="E35" s="65"/>
      <c r="F35" s="66"/>
      <c r="G35" s="66"/>
      <c r="H35" s="120"/>
      <c r="I35" s="2"/>
    </row>
    <row r="36" spans="1:9" ht="16.5" customHeight="1">
      <c r="A36" s="92" t="s">
        <v>27</v>
      </c>
      <c r="B36" s="93"/>
      <c r="C36" s="82" t="b">
        <f>IF(F38="카드+현금",Sheet3!C11,IF(F38="현금+카드",Sheet3!C4))</f>
        <v>0</v>
      </c>
      <c r="D36" s="83"/>
      <c r="E36" s="8" t="s">
        <v>4</v>
      </c>
      <c r="F36" s="126">
        <f>SUM(E22,E34)</f>
        <v>10900000</v>
      </c>
      <c r="G36" s="126"/>
      <c r="H36" s="9" t="s">
        <v>14</v>
      </c>
      <c r="I36" s="2"/>
    </row>
    <row r="37" spans="1:9" ht="16.5" customHeight="1">
      <c r="A37" s="92" t="s">
        <v>26</v>
      </c>
      <c r="B37" s="93"/>
      <c r="C37" s="80" t="b">
        <f>IF(F38="카드+현금",Sheet3!C9,IF(F38="현금+카드",Sheet3!C6))</f>
        <v>0</v>
      </c>
      <c r="D37" s="81"/>
      <c r="E37" s="8" t="s">
        <v>15</v>
      </c>
      <c r="F37" s="124">
        <f>F36*1.1-F36</f>
        <v>1090000.0000000019</v>
      </c>
      <c r="G37" s="125"/>
      <c r="H37" s="10"/>
      <c r="I37" s="2"/>
    </row>
    <row r="38" spans="1:9" ht="17.25" customHeight="1">
      <c r="A38" s="92" t="s">
        <v>22</v>
      </c>
      <c r="B38" s="93"/>
      <c r="C38" s="105"/>
      <c r="D38" s="106"/>
      <c r="E38" s="8" t="s">
        <v>21</v>
      </c>
      <c r="F38" s="78" t="s">
        <v>61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23</v>
      </c>
      <c r="B39" s="101"/>
      <c r="C39" s="107">
        <f>SUM(C36:C37)-C38</f>
        <v>0</v>
      </c>
      <c r="D39" s="108"/>
      <c r="E39" s="21" t="s">
        <v>65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11990000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41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10900000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11440000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10900000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10900000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10900000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2024-01-03T10:00:20Z</cp:lastPrinted>
  <dcterms:created xsi:type="dcterms:W3CDTF">2019-03-28T03:58:09Z</dcterms:created>
  <dcterms:modified xsi:type="dcterms:W3CDTF">2024-01-04T04:33:32Z</dcterms:modified>
</cp:coreProperties>
</file>