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8_{83895870-174D-4AE6-B237-713C09EBC443}" xr6:coauthVersionLast="47" xr6:coauthVersionMax="47" xr10:uidLastSave="{8A87C62D-65EE-4D12-8595-9138A5A1CFA3}"/>
  <bookViews>
    <workbookView xWindow="330" yWindow="493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<sst xmlns="http://schemas.openxmlformats.org/spreadsheetml/2006/main" count="83" uniqueCount="74">
  <si>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</si>
  <si>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</si>
  <si>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</si>
  <si>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</si>
  <si>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</si>
  <si>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</si>
  <si>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</si>
  <si>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</si>
  <si>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</si>
  <si>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</si>
  <si>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</si>
  <si>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</si>
  <si>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</si>
  <si>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</si>
  <si>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</si>
  <si>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</si>
  <si>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</si>
  <si>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</si>
  <si>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</si>
  <si>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</si>
  <si>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</si>
  <si>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</si>
  <si>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</si>
  <si>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</si>
  <si>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</si>
  <si>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</si>
  <si>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</si>
  <si>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</si>
  <si>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</si>
  <si>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</si>
  <si>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</si>
  <si>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</si>
  <si>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</si>
  <si>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</si>
  <si>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</si>
  <si>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</si>
  <si>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</si>
  <si>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</si>
  <si>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</si>
  <si>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</si>
  <si>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</si>
  <si>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</si>
  <si>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</si>
  <si>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</si>
  <si>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</si>
  <si>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</si>
  <si>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</si>
  <si>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</si>
  <si>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</si>
  <si>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</si>
  <si>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</si>
  <si>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</si>
  <si>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</si>
  <si>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</si>
  <si>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</si>
  <si>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</si>
  <si>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</si>
  <si>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</si>
  <si>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</si>
  <si>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</si>
  <si>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</si>
  <si>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</si>
  <si>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</si>
  <si>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삼성전자 DDR4-3200 (16GB)</t>
    <phoneticPr fontId="1" type="noConversion"/>
  </si>
  <si>
    <t>Western Digital WD SN530 M.2 NVMe (256GB)</t>
    <phoneticPr fontId="1" type="noConversion"/>
  </si>
  <si>
    <t>Seagate BarraCuda 5400/256M (ST8000DM004, 8TB)</t>
    <phoneticPr fontId="1" type="noConversion"/>
  </si>
  <si>
    <t>써멀테이크 Core X31 강화유리</t>
    <phoneticPr fontId="1" type="noConversion"/>
  </si>
  <si>
    <t>마이크로닉스 Classic II 풀체인지 600W 80PLUS 230V EU</t>
    <phoneticPr fontId="1" type="noConversion"/>
  </si>
  <si>
    <t>인텔 UHD730 내장그래픽</t>
    <phoneticPr fontId="1" type="noConversion"/>
  </si>
  <si>
    <t>인텔 코어i5-12세대 12400 (엘더레이크) (정품)</t>
    <phoneticPr fontId="1" type="noConversion"/>
  </si>
  <si>
    <t>이끌림컴퍼니</t>
    <phoneticPr fontId="1" type="noConversion"/>
  </si>
  <si>
    <t>3RSYS TEAMMOST TM-30 RGB (BLACK)</t>
    <phoneticPr fontId="1" type="noConversion"/>
  </si>
  <si>
    <t>기가바이트 B660M-DS3H</t>
    <phoneticPr fontId="1" type="noConversion"/>
  </si>
  <si>
    <t>윈도우 선택안함 (미설치)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</si>
</sst>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29" sqref="C28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70</v>
      </c>
      <c r="C1" s="110" t="s">
        <v>58</v>
      </c>
      <c r="D1" s="111"/>
      <c r="E1" s="44"/>
      <c r="F1" s="45"/>
      <c r="G1" s="45"/>
      <c r="H1" s="46"/>
    </row>
    <row r="2" spans="1:9" ht="22.5" customHeight="1">
      <c r="A2" s="15" t="s">
        <v>44</v>
      </c>
      <c r="B2" s="22"/>
      <c r="C2" s="112"/>
      <c r="D2" s="113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44575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4"/>
      <c r="C4" s="114"/>
      <c r="D4" s="115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59</v>
      </c>
      <c r="B6" s="101"/>
      <c r="C6" s="58" t="s">
        <v>69</v>
      </c>
      <c r="D6" s="59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102"/>
      <c r="B7" s="103"/>
      <c r="C7" s="60" t="s">
        <v>71</v>
      </c>
      <c r="D7" s="59"/>
      <c r="E7" s="26" t="s">
        <v>15</v>
      </c>
      <c r="F7" s="6">
        <v>31000</v>
      </c>
      <c r="G7" s="3">
        <v>1</v>
      </c>
      <c r="H7" s="6">
        <f t="shared" ref="H7:H19" si="0">F7*G7</f>
        <v>31000</v>
      </c>
      <c r="I7" s="2"/>
    </row>
    <row r="8" spans="1:9" ht="25.5" customHeight="1">
      <c r="A8" s="102"/>
      <c r="B8" s="103"/>
      <c r="C8" s="61" t="s">
        <v>72</v>
      </c>
      <c r="D8" s="62"/>
      <c r="E8" s="3" t="s">
        <v>7</v>
      </c>
      <c r="F8" s="6">
        <v>152000</v>
      </c>
      <c r="G8" s="3">
        <v>1</v>
      </c>
      <c r="H8" s="6">
        <f t="shared" si="0"/>
        <v>152000</v>
      </c>
      <c r="I8" s="2"/>
    </row>
    <row r="9" spans="1:9" ht="37.5" customHeight="1">
      <c r="A9" s="102"/>
      <c r="B9" s="103"/>
      <c r="C9" s="60" t="s">
        <v>63</v>
      </c>
      <c r="D9" s="59"/>
      <c r="E9" s="3" t="s">
        <v>8</v>
      </c>
      <c r="F9" s="6">
        <v>88000</v>
      </c>
      <c r="G9" s="3">
        <v>2</v>
      </c>
      <c r="H9" s="6">
        <f t="shared" si="0"/>
        <v>176000</v>
      </c>
      <c r="I9" s="2"/>
    </row>
    <row r="10" spans="1:9" ht="24" customHeight="1">
      <c r="A10" s="102"/>
      <c r="B10" s="103"/>
      <c r="C10" s="60" t="s">
        <v>68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2"/>
      <c r="B11" s="103"/>
      <c r="C11" s="123" t="s">
        <v>64</v>
      </c>
      <c r="D11" s="124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102"/>
      <c r="B12" s="103"/>
      <c r="C12" s="60" t="s">
        <v>65</v>
      </c>
      <c r="D12" s="59"/>
      <c r="E12" s="3" t="s">
        <v>11</v>
      </c>
      <c r="F12" s="6">
        <v>215000</v>
      </c>
      <c r="G12" s="3">
        <v>2</v>
      </c>
      <c r="H12" s="6">
        <f t="shared" si="0"/>
        <v>430000</v>
      </c>
      <c r="I12" s="2"/>
    </row>
    <row r="13" spans="1:9" ht="24" customHeight="1">
      <c r="A13" s="102"/>
      <c r="B13" s="103"/>
      <c r="C13" s="95" t="s">
        <v>61</v>
      </c>
      <c r="D13" s="9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5" t="s">
        <v>66</v>
      </c>
      <c r="D14" s="96"/>
      <c r="E14" s="3" t="s">
        <v>13</v>
      </c>
      <c r="F14" s="6">
        <v>154000</v>
      </c>
      <c r="G14" s="3">
        <v>1</v>
      </c>
      <c r="H14" s="6">
        <f t="shared" si="0"/>
        <v>154000</v>
      </c>
      <c r="I14" s="2"/>
    </row>
    <row r="15" spans="1:9" ht="24" customHeight="1">
      <c r="A15" s="102"/>
      <c r="B15" s="103"/>
      <c r="C15" s="95" t="s">
        <v>67</v>
      </c>
      <c r="D15" s="96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2"/>
      <c r="B16" s="103"/>
      <c r="C16" s="119" t="s">
        <v>57</v>
      </c>
      <c r="D16" s="12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1" t="s">
        <v>73</v>
      </c>
      <c r="D18" s="122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/>
      <c r="F19" s="7"/>
      <c r="G19" s="4"/>
      <c r="H19" s="6">
        <f t="shared" si="0"/>
        <v>0</v>
      </c>
      <c r="I19" s="2"/>
    </row>
    <row r="20" spans="1:9" ht="12.75" customHeight="1">
      <c r="A20" s="104" t="s">
        <v>60</v>
      </c>
      <c r="B20" s="105"/>
      <c r="C20" s="116" t="s">
        <v>18</v>
      </c>
      <c r="D20" s="116"/>
      <c r="E20" s="70">
        <f>SUM(H6:H19)</f>
        <v>1394000</v>
      </c>
      <c r="F20" s="70"/>
      <c r="G20" s="29">
        <v>1</v>
      </c>
      <c r="H20" s="55" t="s">
        <v>20</v>
      </c>
      <c r="I20" s="2"/>
    </row>
    <row r="21" spans="1:9" ht="12.75" customHeight="1">
      <c r="A21" s="106"/>
      <c r="B21" s="107"/>
      <c r="C21" s="116"/>
      <c r="D21" s="116"/>
      <c r="E21" s="70">
        <f>E20*G20</f>
        <v>1394000</v>
      </c>
      <c r="F21" s="70"/>
      <c r="G21" s="70"/>
      <c r="H21" s="55"/>
      <c r="I21" s="2"/>
    </row>
    <row r="22" spans="1:9" ht="12.75" customHeight="1">
      <c r="A22" s="106"/>
      <c r="B22" s="107"/>
      <c r="C22" s="116"/>
      <c r="D22" s="116"/>
      <c r="E22" s="70"/>
      <c r="F22" s="70"/>
      <c r="G22" s="70"/>
      <c r="H22" s="55"/>
      <c r="I22" s="2"/>
    </row>
    <row r="23" spans="1:9" ht="17.25" customHeight="1">
      <c r="A23" s="106"/>
      <c r="B23" s="107"/>
      <c r="C23" s="93" t="s">
        <v>23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0"/>
      <c r="C25" s="97"/>
      <c r="D25" s="96"/>
      <c r="E25" s="33"/>
      <c r="F25" s="6"/>
      <c r="G25" s="3"/>
      <c r="H25" s="6">
        <f t="shared" ref="H25:H32" si="1">F25*G25</f>
        <v>0</v>
      </c>
      <c r="I25" s="2"/>
    </row>
    <row r="26" spans="1:9">
      <c r="A26" s="81"/>
      <c r="B26" s="82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81"/>
      <c r="B27" s="82"/>
      <c r="C27" s="98"/>
      <c r="D27" s="99"/>
      <c r="E27" s="5"/>
      <c r="F27" s="6"/>
      <c r="G27" s="3"/>
      <c r="H27" s="6">
        <f t="shared" si="1"/>
        <v>0</v>
      </c>
      <c r="I27" s="2"/>
    </row>
    <row r="28" spans="1:9">
      <c r="A28" s="81"/>
      <c r="B28" s="82"/>
      <c r="C28" s="98"/>
      <c r="D28" s="99"/>
      <c r="E28" s="5"/>
      <c r="F28" s="6"/>
      <c r="G28" s="3"/>
      <c r="H28" s="6">
        <f t="shared" si="1"/>
        <v>0</v>
      </c>
      <c r="I28" s="2"/>
    </row>
    <row r="29" spans="1:9">
      <c r="A29" s="81"/>
      <c r="B29" s="82"/>
      <c r="C29" s="98"/>
      <c r="D29" s="99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98"/>
      <c r="D30" s="9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1"/>
      <c r="B31" s="82"/>
      <c r="C31" s="98"/>
      <c r="D31" s="99"/>
      <c r="E31" s="5"/>
      <c r="F31" s="6"/>
      <c r="G31" s="3"/>
      <c r="H31" s="6">
        <f t="shared" si="1"/>
        <v>0</v>
      </c>
      <c r="I31" s="2"/>
    </row>
    <row r="32" spans="1:9">
      <c r="A32" s="83"/>
      <c r="B32" s="84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1">
        <f>SUM(H24:H32)</f>
        <v>0</v>
      </c>
      <c r="F33" s="72"/>
      <c r="G33" s="72"/>
      <c r="H33" s="53" t="s">
        <v>20</v>
      </c>
      <c r="I33" s="2"/>
    </row>
    <row r="34" spans="1:9" ht="14.25" customHeight="1">
      <c r="A34" s="36"/>
      <c r="B34" s="37"/>
      <c r="C34" s="91"/>
      <c r="D34" s="92"/>
      <c r="E34" s="73"/>
      <c r="F34" s="74"/>
      <c r="G34" s="74"/>
      <c r="H34" s="54"/>
      <c r="I34" s="2"/>
    </row>
    <row r="35" spans="1:9" ht="16.5" customHeight="1">
      <c r="A35" s="77" t="s">
        <v>35</v>
      </c>
      <c r="B35" s="78"/>
      <c r="C35" s="87"/>
      <c r="D35" s="88"/>
      <c r="E35" s="8" t="s">
        <v>4</v>
      </c>
      <c r="F35" s="65">
        <f>SUM(E21,E33)</f>
        <v>1394000</v>
      </c>
      <c r="G35" s="65"/>
      <c r="H35" s="9" t="s">
        <v>20</v>
      </c>
      <c r="I35" s="2"/>
    </row>
    <row r="36" spans="1:9" ht="16.5" customHeight="1">
      <c r="A36" s="77" t="s">
        <v>34</v>
      </c>
      <c r="B36" s="78"/>
      <c r="C36" s="85"/>
      <c r="D36" s="86"/>
      <c r="E36" s="8" t="s">
        <v>21</v>
      </c>
      <c r="F36" s="63">
        <f>F35*1.1-F35</f>
        <v>139400.00000000023</v>
      </c>
      <c r="G36" s="64"/>
      <c r="H36" s="10"/>
      <c r="I36" s="2"/>
    </row>
    <row r="37" spans="1:9" ht="17.25" customHeight="1">
      <c r="A37" s="77" t="s">
        <v>30</v>
      </c>
      <c r="B37" s="78"/>
      <c r="C37" s="38"/>
      <c r="D37" s="39"/>
      <c r="E37" s="8" t="s">
        <v>29</v>
      </c>
      <c r="F37" s="75" t="s">
        <v>62</v>
      </c>
      <c r="G37" s="76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7">
        <v>3400</v>
      </c>
      <c r="G38" s="68"/>
      <c r="H38" s="69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1530000</v>
      </c>
      <c r="G39" s="66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1394000</v>
      </c>
    </row>
    <row r="5" spans="1:6">
      <c r="A5" t="s">
        <v>42</v>
      </c>
      <c r="B5">
        <f>B4*1.13</f>
        <v>1575219.9999999998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2022-01-14T02:22:16Z</cp:lastPrinted>
  <dcterms:created xsi:type="dcterms:W3CDTF">2019-03-28T03:58:09Z</dcterms:created>
  <dcterms:modified xsi:type="dcterms:W3CDTF">2022-01-14T02:23:41Z</dcterms:modified>
</cp:coreProperties>
</file>