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" documentId="8_{F13AF0F1-1295-4818-97E7-2BB7F3D73A77}" xr6:coauthVersionLast="45" xr6:coauthVersionMax="45" xr10:uidLastSave="{F1FFE4B2-9669-433B-94DD-AB2597707A15}"/>
  <bookViews>
    <workbookView xWindow="-120" yWindow="-120" windowWidth="38640" windowHeight="212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<sst xmlns="http://schemas.openxmlformats.org/spreadsheetml/2006/main" count="92" uniqueCount="84">
  <si>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</si>
  <si>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</si>
  <si>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</si>
  <si>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</si>
  <si>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</si>
  <si>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</si>
  <si>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</si>
  <si>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</si>
  <si>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</si>
  <si>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</si>
  <si>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</si>
  <si>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</si>
  <si>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</si>
  <si>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</si>
  <si>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</si>
  <si>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</si>
  <si>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</si>
  <si>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</si>
  <si>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</si>
  <si>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</si>
  <si>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</si>
  <si>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</si>
  <si>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</si>
  <si>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</si>
  <si>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</si>
  <si>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</si>
  <si>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</si>
  <si>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</si>
  <si>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</si>
  <si>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</si>
  <si>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</si>
  <si>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</si>
  <si>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</si>
  <si>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</si>
  <si>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</si>
  <si>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</si>
  <si>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</si>
  <si>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</si>
  <si>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</si>
  <si>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</si>
  <si>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</si>
  <si>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</si>
  <si>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</si>
  <si>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</si>
  <si>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</si>
  <si>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</si>
  <si>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</si>
  <si>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</si>
  <si>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</si>
  <si>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</si>
  <si>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</si>
  <si>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</si>
  <si>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</si>
  <si>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</si>
  <si>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</si>
  <si>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</si>
  <si>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</si>
  <si>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</si>
  <si>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</si>
  <si>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</si>
  <si>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</si>
  <si>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</si>
  <si>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</si>
  <si>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</si>
  <si>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</si>
  <si>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</si>
  <si>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</si>
  <si>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</si>
  <si>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</si>
  <si>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이체 및 현금영수증</t>
  </si>
  <si>
    <t>이근수</t>
  </si>
  <si>
    <t>010-2724-8987</t>
  </si>
  <si>
    <t>건평정보통신 IPLEX Typhoon</t>
    <phoneticPr fontId="1" type="noConversion"/>
  </si>
  <si>
    <t>삼성전자 DDR4 8G PC4-21300 (정품)</t>
    <phoneticPr fontId="1" type="noConversion"/>
  </si>
  <si>
    <t>HIS 라데온 RX 570 IceQ X2 Turbo D5 4GB</t>
    <phoneticPr fontId="1" type="noConversion"/>
  </si>
  <si>
    <t>Western Digital WD BLACK SN750 M.2 NVMe (250GB)</t>
    <phoneticPr fontId="1" type="noConversion"/>
  </si>
  <si>
    <t>Seagate BarraCuda 7200/256M (ST2000DM008, 2TB)</t>
    <phoneticPr fontId="1" type="noConversion"/>
  </si>
  <si>
    <t>DAVEN D1 MESH 아크릴 (블랙)</t>
    <phoneticPr fontId="1" type="noConversion"/>
  </si>
  <si>
    <t>마이크로닉스 Classic II 600W +12V Single Rail 85+</t>
    <phoneticPr fontId="1" type="noConversion"/>
  </si>
  <si>
    <t>AMD 라이젠3-3세대 3100 (마티스) (정품)</t>
    <phoneticPr fontId="1" type="noConversion"/>
  </si>
  <si>
    <t>GIGABYTE GA-A320M-S2H 듀러블에디션 피씨디렉트</t>
    <phoneticPr fontId="1" type="noConversion"/>
  </si>
  <si>
    <t>공유기</t>
    <phoneticPr fontId="1" type="noConversion"/>
  </si>
  <si>
    <t>EFM네트웍스 아이피타임 A3008-MU</t>
    <phoneticPr fontId="1" type="noConversion"/>
  </si>
  <si>
    <t>게이밍마우스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</si>
</sst>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9" sqref="C9:D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7" t="s">
        <v>62</v>
      </c>
      <c r="B1" s="32" t="s">
        <v>70</v>
      </c>
      <c r="C1" s="99" t="s">
        <v>47</v>
      </c>
      <c r="D1" s="100"/>
      <c r="E1" s="43"/>
      <c r="F1" s="44"/>
      <c r="G1" s="44"/>
      <c r="H1" s="45"/>
    </row>
    <row r="2" spans="1:9" ht="22.5" customHeight="1">
      <c r="A2" s="15" t="s">
        <v>48</v>
      </c>
      <c r="B2" s="22" t="s">
        <v>71</v>
      </c>
      <c r="C2" s="101"/>
      <c r="D2" s="102"/>
      <c r="E2" s="46"/>
      <c r="F2" s="47"/>
      <c r="G2" s="47"/>
      <c r="H2" s="48"/>
    </row>
    <row r="3" spans="1:9" ht="22.5" customHeight="1">
      <c r="A3" s="15" t="s">
        <v>49</v>
      </c>
      <c r="B3" s="17">
        <f ca="1">TODAY()</f>
        <v>44056</v>
      </c>
      <c r="C3" s="16" t="s">
        <v>50</v>
      </c>
      <c r="D3" s="21">
        <f ca="1">TODAY()</f>
        <v>44056</v>
      </c>
      <c r="E3" s="46"/>
      <c r="F3" s="47"/>
      <c r="G3" s="47"/>
      <c r="H3" s="48"/>
    </row>
    <row r="4" spans="1:9" ht="22.5" customHeight="1">
      <c r="A4" s="14" t="s">
        <v>46</v>
      </c>
      <c r="B4" s="103"/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27</v>
      </c>
      <c r="B6" s="56"/>
      <c r="C6" s="63" t="s">
        <v>79</v>
      </c>
      <c r="D6" s="64"/>
      <c r="E6" s="3" t="s">
        <v>6</v>
      </c>
      <c r="F6" s="6">
        <v>142000</v>
      </c>
      <c r="G6" s="3">
        <v>1</v>
      </c>
      <c r="H6" s="6">
        <f>F6*G6</f>
        <v>142000</v>
      </c>
      <c r="I6" s="2"/>
    </row>
    <row r="7" spans="1:9" ht="24" customHeight="1">
      <c r="A7" s="57"/>
      <c r="B7" s="58"/>
      <c r="C7" s="63" t="s">
        <v>72</v>
      </c>
      <c r="D7" s="64"/>
      <c r="E7" s="25" t="s">
        <v>15</v>
      </c>
      <c r="F7" s="6">
        <v>71000</v>
      </c>
      <c r="G7" s="3">
        <v>1</v>
      </c>
      <c r="H7" s="6">
        <f t="shared" ref="H7:H19" si="0">F7*G7</f>
        <v>71000</v>
      </c>
      <c r="I7" s="2"/>
    </row>
    <row r="8" spans="1:9" ht="25.5" customHeight="1">
      <c r="A8" s="57"/>
      <c r="B8" s="58"/>
      <c r="C8" s="63" t="s">
        <v>80</v>
      </c>
      <c r="D8" s="64"/>
      <c r="E8" s="3" t="s">
        <v>7</v>
      </c>
      <c r="F8" s="6">
        <v>71000</v>
      </c>
      <c r="G8" s="3">
        <v>1</v>
      </c>
      <c r="H8" s="6">
        <f t="shared" si="0"/>
        <v>71000</v>
      </c>
      <c r="I8" s="2"/>
    </row>
    <row r="9" spans="1:9" ht="37.5" customHeight="1">
      <c r="A9" s="57"/>
      <c r="B9" s="58"/>
      <c r="C9" s="63" t="s">
        <v>73</v>
      </c>
      <c r="D9" s="64"/>
      <c r="E9" s="3" t="s">
        <v>8</v>
      </c>
      <c r="F9" s="6">
        <v>34000</v>
      </c>
      <c r="G9" s="3">
        <v>2</v>
      </c>
      <c r="H9" s="6">
        <f t="shared" si="0"/>
        <v>68000</v>
      </c>
      <c r="I9" s="2"/>
    </row>
    <row r="10" spans="1:9" ht="24" customHeight="1">
      <c r="A10" s="57"/>
      <c r="B10" s="58"/>
      <c r="C10" s="63" t="s">
        <v>74</v>
      </c>
      <c r="D10" s="64"/>
      <c r="E10" s="3" t="s">
        <v>9</v>
      </c>
      <c r="F10" s="6">
        <v>165000</v>
      </c>
      <c r="G10" s="3">
        <v>1</v>
      </c>
      <c r="H10" s="6">
        <f t="shared" si="0"/>
        <v>165000</v>
      </c>
      <c r="I10" s="2"/>
    </row>
    <row r="11" spans="1:9" ht="34.5" customHeight="1">
      <c r="A11" s="57"/>
      <c r="B11" s="58"/>
      <c r="C11" s="97" t="s">
        <v>75</v>
      </c>
      <c r="D11" s="98"/>
      <c r="E11" s="3" t="s">
        <v>10</v>
      </c>
      <c r="F11" s="6">
        <v>76000</v>
      </c>
      <c r="G11" s="3">
        <v>1</v>
      </c>
      <c r="H11" s="6">
        <f t="shared" si="0"/>
        <v>76000</v>
      </c>
      <c r="I11" s="2"/>
    </row>
    <row r="12" spans="1:9" ht="24" customHeight="1">
      <c r="A12" s="57"/>
      <c r="B12" s="58"/>
      <c r="C12" s="63" t="s">
        <v>76</v>
      </c>
      <c r="D12" s="64"/>
      <c r="E12" s="3" t="s">
        <v>11</v>
      </c>
      <c r="F12" s="6">
        <v>66000</v>
      </c>
      <c r="G12" s="3">
        <v>1</v>
      </c>
      <c r="H12" s="6">
        <f t="shared" si="0"/>
        <v>66000</v>
      </c>
      <c r="I12" s="2"/>
    </row>
    <row r="13" spans="1:9" ht="24" customHeight="1">
      <c r="A13" s="57"/>
      <c r="B13" s="58"/>
      <c r="C13" s="91"/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77</v>
      </c>
      <c r="D14" s="92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57"/>
      <c r="B15" s="58"/>
      <c r="C15" s="91" t="s">
        <v>78</v>
      </c>
      <c r="D15" s="92"/>
      <c r="E15" s="3" t="s">
        <v>14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4" customHeight="1">
      <c r="A16" s="57"/>
      <c r="B16" s="58"/>
      <c r="C16" s="93"/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59</v>
      </c>
      <c r="D18" s="96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 t="s">
        <v>64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800000</v>
      </c>
      <c r="F20" s="72"/>
      <c r="G20" s="28">
        <v>1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800000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/>
      <c r="D24" s="92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81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82"/>
      <c r="C25" s="112"/>
      <c r="D25" s="92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83"/>
      <c r="B26" s="84"/>
      <c r="C26" s="112" t="s">
        <v>83</v>
      </c>
      <c r="D26" s="92"/>
      <c r="E26" s="5" t="s">
        <v>26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3"/>
      <c r="B27" s="84"/>
      <c r="C27" s="113"/>
      <c r="D27" s="114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83"/>
      <c r="B28" s="84"/>
      <c r="C28" s="113"/>
      <c r="D28" s="114"/>
      <c r="E28" s="5" t="s">
        <v>66</v>
      </c>
      <c r="F28" s="6"/>
      <c r="G28" s="3"/>
      <c r="H28" s="6">
        <f t="shared" si="1"/>
        <v>0</v>
      </c>
      <c r="I28" s="2"/>
    </row>
    <row r="29" spans="1:9">
      <c r="A29" s="83"/>
      <c r="B29" s="84"/>
      <c r="C29" s="113"/>
      <c r="D29" s="114"/>
      <c r="E29" s="5" t="s">
        <v>67</v>
      </c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 t="s">
        <v>68</v>
      </c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 t="s">
        <v>82</v>
      </c>
      <c r="D32" s="114"/>
      <c r="E32" s="5" t="s">
        <v>81</v>
      </c>
      <c r="F32" s="6">
        <v>89000</v>
      </c>
      <c r="G32" s="3">
        <v>1</v>
      </c>
      <c r="H32" s="6">
        <f t="shared" si="1"/>
        <v>89000</v>
      </c>
      <c r="I32" s="2"/>
    </row>
    <row r="33" spans="1:9" ht="13.5" customHeight="1">
      <c r="A33" s="33" t="s">
        <v>35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89000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38</v>
      </c>
      <c r="B35" s="80"/>
      <c r="C35" s="89"/>
      <c r="D35" s="90"/>
      <c r="E35" s="8" t="s">
        <v>4</v>
      </c>
      <c r="F35" s="67">
        <f>SUM(E21,E33)</f>
        <v>889000</v>
      </c>
      <c r="G35" s="67"/>
      <c r="H35" s="9" t="s">
        <v>20</v>
      </c>
      <c r="I35" s="2"/>
    </row>
    <row r="36" spans="1:9" ht="16.5" customHeight="1">
      <c r="A36" s="79" t="s">
        <v>37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88900.000000000116</v>
      </c>
      <c r="G36" s="66"/>
      <c r="H36" s="10"/>
      <c r="I36" s="2"/>
    </row>
    <row r="37" spans="1:9" ht="17.25" customHeight="1">
      <c r="A37" s="79" t="s">
        <v>33</v>
      </c>
      <c r="B37" s="80"/>
      <c r="C37" s="37"/>
      <c r="D37" s="38"/>
      <c r="E37" s="8" t="s">
        <v>32</v>
      </c>
      <c r="F37" s="77" t="s">
        <v>69</v>
      </c>
      <c r="G37" s="78"/>
      <c r="H37" s="31"/>
      <c r="I37" s="2"/>
    </row>
    <row r="38" spans="1:9" ht="19.5" customHeight="1">
      <c r="A38" s="33" t="s">
        <v>34</v>
      </c>
      <c r="B38" s="34"/>
      <c r="C38" s="39">
        <f>SUM(C35:C36)-C37</f>
        <v>0</v>
      </c>
      <c r="D38" s="40"/>
      <c r="E38" s="24" t="s">
        <v>64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29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977900</v>
      </c>
      <c r="G39" s="68"/>
      <c r="H39" s="30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2" t="s">
        <v>41</v>
      </c>
      <c r="E1" s="26" t="s">
        <v>61</v>
      </c>
      <c r="F1" s="26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889000</v>
      </c>
    </row>
    <row r="5" spans="1:6">
      <c r="A5" t="s">
        <v>45</v>
      </c>
      <c r="B5">
        <f>B4*1.13</f>
        <v>1004569.9999999999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3"/>
    </row>
    <row r="17" spans="1:1">
      <c r="A17" s="23"/>
    </row>
    <row r="18" spans="1:1">
      <c r="A18" s="23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2020-08-13T02:08:02Z</cp:lastPrinted>
  <dcterms:created xsi:type="dcterms:W3CDTF">2019-03-28T03:58:09Z</dcterms:created>
  <dcterms:modified xsi:type="dcterms:W3CDTF">2020-08-13T02:08:04Z</dcterms:modified>
</cp:coreProperties>
</file>