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6B66622-D972-4A3A-AB01-454ED410E8D7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<sst xmlns="http://schemas.openxmlformats.org/spreadsheetml/2006/main" count="69" uniqueCount="60">
  <si>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</si>
  <si>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</si>
  <si>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</si>
  <si>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</si>
  <si>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</si>
  <si>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</si>
  <si>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</si>
  <si>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</si>
  <si>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</si>
  <si>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</si>
  <si>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</si>
  <si>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</si>
  <si>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</si>
  <si>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</si>
  <si>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</si>
  <si>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</si>
  <si>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</si>
  <si>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</si>
  <si>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</si>
  <si>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</si>
  <si>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</si>
  <si>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</si>
  <si>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</si>
  <si>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</si>
  <si>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</si>
  <si>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</si>
  <si>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</si>
  <si>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</si>
  <si>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</si>
  <si>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</si>
  <si>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</si>
  <si>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</si>
  <si>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</si>
  <si>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</si>
  <si>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</si>
  <si>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</si>
  <si>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</si>
  <si>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</si>
  <si>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</si>
  <si>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</si>
  <si>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Western Digital WD Blue SN500 M.2 2280(500GB)</t>
    <phoneticPr fontId="1" type="noConversion"/>
  </si>
  <si>
    <t>DAVEN FT707 강화유리 블랙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</si>
  <si>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</si>
  <si>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</si>
  <si>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DEEPCOOL GAMMAXX 400 BLUE BASIC</t>
    <phoneticPr fontId="1" type="noConversion"/>
  </si>
  <si>
    <t>복구솔루션 F11</t>
    <phoneticPr fontId="1" type="noConversion"/>
  </si>
  <si>
    <t>래안텍 ArkCell RAC27FG165 게이밍</t>
    <phoneticPr fontId="1" type="noConversion"/>
  </si>
  <si>
    <t>COX CK770 LK 광축 4EDGE RGB 
완전방수 교체축 게이밍(블랙, 클릭)</t>
    <phoneticPr fontId="1" type="noConversion"/>
  </si>
  <si>
    <t>마우스</t>
    <phoneticPr fontId="1" type="noConversion"/>
  </si>
  <si>
    <t>마이크로닉스 MANIC G30 RGB 
게이밍 마우스(블랙)</t>
    <phoneticPr fontId="1" type="noConversion"/>
  </si>
  <si>
    <t>장패드</t>
    <phoneticPr fontId="1" type="noConversion"/>
  </si>
  <si>
    <t>마이크로닉스 장패드</t>
    <phoneticPr fontId="1" type="noConversion"/>
  </si>
  <si>
    <t>COX CH60 리얼 7.1 진동 RGB LED</t>
    <phoneticPr fontId="1" type="noConversion"/>
  </si>
  <si>
    <t>헤드셋</t>
    <phoneticPr fontId="1" type="noConversion"/>
  </si>
  <si>
    <t>아이리버 IBS-400(B)(USB전원)</t>
    <phoneticPr fontId="1" type="noConversion"/>
  </si>
  <si>
    <t>스피커</t>
    <phoneticPr fontId="1" type="noConversion"/>
  </si>
  <si>
    <t>고객성명(회사명):  이경원</t>
    <phoneticPr fontId="1" type="noConversion"/>
  </si>
  <si>
    <t>전화번호:  010-9112-3257</t>
    <phoneticPr fontId="1" type="noConversion"/>
  </si>
  <si>
    <t>견적일자: 2019년    08  월     17 일</t>
    <phoneticPr fontId="1" type="noConversion"/>
  </si>
  <si>
    <t>납품일자: 2019년    08 월 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</si>
</sst>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I27" sqref="I27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56</v>
      </c>
      <c r="B1" s="38" t="s">
        <v>31</v>
      </c>
      <c r="C1" s="45"/>
      <c r="D1" s="46"/>
      <c r="E1" s="46"/>
      <c r="F1" s="47"/>
    </row>
    <row r="2" spans="1:7" ht="22.5" customHeight="1">
      <c r="A2" s="23" t="s">
        <v>57</v>
      </c>
      <c r="B2" s="39"/>
      <c r="C2" s="48"/>
      <c r="D2" s="49"/>
      <c r="E2" s="49"/>
      <c r="F2" s="50"/>
    </row>
    <row r="3" spans="1:7" ht="22.5" customHeight="1">
      <c r="A3" s="23" t="s">
        <v>58</v>
      </c>
      <c r="B3" s="23" t="s">
        <v>59</v>
      </c>
      <c r="C3" s="48"/>
      <c r="D3" s="49"/>
      <c r="E3" s="49"/>
      <c r="F3" s="50"/>
    </row>
    <row r="4" spans="1:7" ht="22.5" customHeight="1">
      <c r="A4" s="25" t="s">
        <v>29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28</v>
      </c>
      <c r="B7" s="4" t="s">
        <v>36</v>
      </c>
      <c r="C7" s="5" t="s">
        <v>6</v>
      </c>
      <c r="D7" s="12">
        <v>203000</v>
      </c>
      <c r="E7" s="5">
        <v>1</v>
      </c>
      <c r="F7" s="12">
        <f>D7*E7</f>
        <v>203000</v>
      </c>
      <c r="G7" s="3"/>
    </row>
    <row r="8" spans="1:7" ht="24" customHeight="1">
      <c r="A8" s="28"/>
      <c r="B8" s="4" t="s">
        <v>37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>
      <c r="A9" s="28"/>
      <c r="B9" s="4" t="s">
        <v>38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 ht="24">
      <c r="A10" s="28"/>
      <c r="B10" s="4" t="s">
        <v>39</v>
      </c>
      <c r="C10" s="5" t="s">
        <v>9</v>
      </c>
      <c r="D10" s="12">
        <v>375000</v>
      </c>
      <c r="E10" s="5">
        <v>1</v>
      </c>
      <c r="F10" s="12">
        <f t="shared" si="0"/>
        <v>375000</v>
      </c>
      <c r="G10" s="3"/>
    </row>
    <row r="11" spans="1:7" ht="24" customHeight="1">
      <c r="A11" s="28"/>
      <c r="B11" s="4" t="s">
        <v>40</v>
      </c>
      <c r="C11" s="5" t="s">
        <v>10</v>
      </c>
      <c r="D11" s="12">
        <v>93000</v>
      </c>
      <c r="E11" s="5">
        <v>1</v>
      </c>
      <c r="F11" s="12">
        <f t="shared" si="0"/>
        <v>93000</v>
      </c>
      <c r="G11" s="3"/>
    </row>
    <row r="12" spans="1:7">
      <c r="A12" s="28"/>
      <c r="B12" s="4" t="s">
        <v>43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8"/>
      <c r="B13" s="4" t="s">
        <v>43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41</v>
      </c>
      <c r="C14" s="5" t="s">
        <v>13</v>
      </c>
      <c r="D14" s="12">
        <v>41000</v>
      </c>
      <c r="E14" s="5">
        <v>1</v>
      </c>
      <c r="F14" s="12">
        <f t="shared" si="0"/>
        <v>41000</v>
      </c>
      <c r="G14" s="3"/>
    </row>
    <row r="15" spans="1:7" ht="24">
      <c r="A15" s="28"/>
      <c r="B15" s="6" t="s">
        <v>42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8"/>
      <c r="B16" s="5" t="s">
        <v>44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8"/>
      <c r="B17" s="6" t="s">
        <v>43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 t="s">
        <v>43</v>
      </c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 t="s">
        <v>45</v>
      </c>
      <c r="C20" s="8" t="s">
        <v>34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>
      <c r="A21" s="29"/>
      <c r="B21" s="35" t="s">
        <v>18</v>
      </c>
      <c r="C21" s="64">
        <f>SUM(F7:F20)</f>
        <v>1062000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1062000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 t="s">
        <v>46</v>
      </c>
      <c r="C26" s="11" t="s">
        <v>22</v>
      </c>
      <c r="D26" s="12">
        <v>223000</v>
      </c>
      <c r="E26" s="5">
        <v>1</v>
      </c>
      <c r="F26" s="12">
        <f>D26*E26</f>
        <v>223000</v>
      </c>
      <c r="G26" s="3"/>
    </row>
    <row r="27" spans="1:7" ht="24">
      <c r="A27" s="32"/>
      <c r="B27" s="15" t="s">
        <v>47</v>
      </c>
      <c r="C27" s="5" t="s">
        <v>35</v>
      </c>
      <c r="D27" s="12">
        <v>64000</v>
      </c>
      <c r="E27" s="5">
        <v>1</v>
      </c>
      <c r="F27" s="12">
        <f t="shared" ref="F27:F32" si="1">D27*E27</f>
        <v>64000</v>
      </c>
      <c r="G27" s="3"/>
    </row>
    <row r="28" spans="1:7" ht="24">
      <c r="A28" s="32"/>
      <c r="B28" s="15" t="s">
        <v>49</v>
      </c>
      <c r="C28" s="11" t="s">
        <v>48</v>
      </c>
      <c r="D28" s="12">
        <v>23000</v>
      </c>
      <c r="E28" s="5">
        <v>1</v>
      </c>
      <c r="F28" s="12">
        <f t="shared" si="1"/>
        <v>23000</v>
      </c>
      <c r="G28" s="3"/>
    </row>
    <row r="29" spans="1:7">
      <c r="A29" s="32"/>
      <c r="B29" s="14" t="s">
        <v>51</v>
      </c>
      <c r="C29" s="11" t="s">
        <v>50</v>
      </c>
      <c r="D29" s="12">
        <v>7000</v>
      </c>
      <c r="E29" s="5">
        <v>1</v>
      </c>
      <c r="F29" s="12">
        <f t="shared" si="1"/>
        <v>7000</v>
      </c>
      <c r="G29" s="3"/>
    </row>
    <row r="30" spans="1:7">
      <c r="A30" s="32"/>
      <c r="B30" s="14" t="s">
        <v>52</v>
      </c>
      <c r="C30" s="11" t="s">
        <v>53</v>
      </c>
      <c r="D30" s="12">
        <v>96000</v>
      </c>
      <c r="E30" s="5">
        <v>1</v>
      </c>
      <c r="F30" s="12">
        <f t="shared" si="1"/>
        <v>96000</v>
      </c>
      <c r="G30" s="3"/>
    </row>
    <row r="31" spans="1:7">
      <c r="A31" s="32"/>
      <c r="B31" s="14" t="s">
        <v>54</v>
      </c>
      <c r="C31" s="11" t="s">
        <v>55</v>
      </c>
      <c r="D31" s="12">
        <v>30000</v>
      </c>
      <c r="E31" s="5">
        <v>1</v>
      </c>
      <c r="F31" s="12">
        <f t="shared" si="1"/>
        <v>30000</v>
      </c>
      <c r="G31" s="3"/>
    </row>
    <row r="32" spans="1:7" hidden="1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23</v>
      </c>
      <c r="C33" s="56">
        <f>SUM(F26:F32)</f>
        <v>443000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24</v>
      </c>
      <c r="C35" s="17" t="s">
        <v>24</v>
      </c>
      <c r="D35" s="58">
        <f>SUM(C22,C33)</f>
        <v>1505000</v>
      </c>
      <c r="E35" s="59"/>
      <c r="F35" s="18" t="s">
        <v>21</v>
      </c>
      <c r="G35" s="3"/>
    </row>
    <row r="36" spans="1:7" ht="17.25">
      <c r="A36" s="33"/>
      <c r="B36" s="41"/>
      <c r="C36" s="19" t="s">
        <v>25</v>
      </c>
      <c r="D36" s="56">
        <f>D35*1.1-D35</f>
        <v>150500.00000000023</v>
      </c>
      <c r="E36" s="57"/>
      <c r="F36" s="20"/>
      <c r="G36" s="3"/>
    </row>
    <row r="37" spans="1:7" ht="13.5" customHeight="1">
      <c r="A37" s="33"/>
      <c r="B37" s="41"/>
      <c r="C37" s="24" t="s">
        <v>33</v>
      </c>
      <c r="D37" s="62"/>
      <c r="E37" s="62"/>
      <c r="F37" s="63"/>
      <c r="G37" s="3"/>
    </row>
    <row r="38" spans="1:7" ht="18" thickBot="1">
      <c r="A38" s="34"/>
      <c r="B38" s="42"/>
      <c r="C38" s="21" t="s">
        <v>26</v>
      </c>
      <c r="D38" s="60">
        <f>SUM(D35:E36)-D37</f>
        <v>1655500.0000000002</v>
      </c>
      <c r="E38" s="61"/>
      <c r="F38" s="22" t="s">
        <v>30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&amp;C계약금 50,000원
잔금 1,450,000원 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2019-08-16T02:38:49Z</cp:lastPrinted>
  <dcterms:created xsi:type="dcterms:W3CDTF">2019-03-28T03:58:09Z</dcterms:created>
  <dcterms:modified xsi:type="dcterms:W3CDTF">2019-08-18T07:55:58Z</dcterms:modified>
</cp:coreProperties>
</file>