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40A98A5-6C73-445E-81C0-74DC3F904FEA}" xr6:coauthVersionLast="47" xr6:coauthVersionMax="47" xr10:uidLastSave="{0A4C58D9-3B28-43BD-8A96-08B3B1A980ED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<sst xmlns="http://schemas.openxmlformats.org/spreadsheetml/2006/main" count="94" uniqueCount="83">
  <si>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</si>
  <si>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</si>
  <si>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</si>
  <si>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</si>
  <si>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</si>
  <si>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</si>
  <si>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</si>
  <si>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</si>
  <si>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</si>
  <si>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</si>
  <si>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</si>
  <si>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</si>
  <si>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</si>
  <si>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</si>
  <si>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</si>
  <si>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</si>
  <si>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</si>
  <si>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</si>
  <si>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</si>
  <si>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</si>
  <si>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</si>
  <si>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</si>
  <si>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</si>
  <si>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</si>
  <si>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</si>
  <si>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</si>
  <si>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</si>
  <si>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</si>
  <si>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</si>
  <si>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</si>
  <si>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</si>
  <si>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</si>
  <si>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</si>
  <si>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</si>
  <si>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</si>
  <si>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</si>
  <si>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</si>
  <si>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</si>
  <si>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</si>
  <si>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</si>
  <si>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</si>
  <si>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</si>
  <si>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</si>
  <si>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</si>
  <si>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</si>
  <si>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</si>
  <si>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</si>
  <si>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</si>
  <si>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</si>
  <si>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</si>
  <si>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</si>
  <si>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</si>
  <si>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</si>
  <si>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</si>
  <si>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</si>
  <si>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</si>
  <si>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</si>
  <si>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</si>
  <si>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</si>
  <si>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</si>
  <si>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</si>
  <si>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</si>
  <si>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</si>
  <si>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</si>
  <si>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</si>
  <si>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코어i3-10세대 10100 (코멧레이크S) (정품)</t>
    <phoneticPr fontId="1" type="noConversion"/>
  </si>
  <si>
    <t>삼성전자 DDR4-3200 (16GB)</t>
    <phoneticPr fontId="1" type="noConversion"/>
  </si>
  <si>
    <t>인텔정품쿨러탑재</t>
    <phoneticPr fontId="1" type="noConversion"/>
  </si>
  <si>
    <t>Western Digital WD Blue 3D SSD (500GB)</t>
    <phoneticPr fontId="1" type="noConversion"/>
  </si>
  <si>
    <t>인텔UHD630내장그래픽</t>
    <phoneticPr fontId="1" type="noConversion"/>
  </si>
  <si>
    <t>ASRock H410M-HDVP</t>
    <phoneticPr fontId="1" type="noConversion"/>
  </si>
  <si>
    <t>킹덤코디 101 블랙</t>
    <phoneticPr fontId="1" type="noConversion"/>
  </si>
  <si>
    <t>마이크로닉스 COOLMAX 정격600W</t>
    <phoneticPr fontId="1" type="noConversion"/>
  </si>
  <si>
    <t>ViewSync Etroy VSG241-75 HDR 게이밍 무결점</t>
    <phoneticPr fontId="1" type="noConversion"/>
  </si>
  <si>
    <t>모니터</t>
    <phoneticPr fontId="1" type="noConversion"/>
  </si>
  <si>
    <t xml:space="preserve"> ViewSync VSM275H 75무결점</t>
    <phoneticPr fontId="1" type="noConversion"/>
  </si>
  <si>
    <t>키보드합본</t>
    <phoneticPr fontId="1" type="noConversion"/>
  </si>
  <si>
    <t>게이밍 장패드5m 서비스</t>
    <phoneticPr fontId="1" type="noConversion"/>
  </si>
  <si>
    <t>마우스패드</t>
    <phoneticPr fontId="1" type="noConversion"/>
  </si>
  <si>
    <t>게이밍 키보드셋트</t>
    <phoneticPr fontId="1" type="noConversion"/>
  </si>
  <si>
    <t>무선랜카드 2000UA 4DBI</t>
    <phoneticPr fontId="1" type="noConversion"/>
  </si>
  <si>
    <t>랜카드</t>
    <phoneticPr fontId="1" type="noConversion"/>
  </si>
  <si>
    <t>윤성일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</si>
</sst>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22" t="s">
        <v>82</v>
      </c>
      <c r="C1" s="42" t="s">
        <v>60</v>
      </c>
      <c r="D1" s="43"/>
      <c r="E1" s="101"/>
      <c r="F1" s="102"/>
      <c r="G1" s="102"/>
      <c r="H1" s="103"/>
    </row>
    <row r="2" spans="1:9" ht="22.5" customHeight="1">
      <c r="A2" s="15" t="s">
        <v>44</v>
      </c>
      <c r="B2" s="21">
        <v>1090128249</v>
      </c>
      <c r="C2" s="44"/>
      <c r="D2" s="45"/>
      <c r="E2" s="104"/>
      <c r="F2" s="105"/>
      <c r="G2" s="105"/>
      <c r="H2" s="106"/>
    </row>
    <row r="3" spans="1:9" ht="22.5" customHeight="1">
      <c r="A3" s="15" t="s">
        <v>45</v>
      </c>
      <c r="B3" s="16">
        <f ca="1">TODAY()</f>
        <v>44943</v>
      </c>
      <c r="C3" s="15" t="s">
        <v>46</v>
      </c>
      <c r="D3" s="20"/>
      <c r="E3" s="104"/>
      <c r="F3" s="105"/>
      <c r="G3" s="105"/>
      <c r="H3" s="106"/>
    </row>
    <row r="4" spans="1:9" ht="22.5" customHeight="1">
      <c r="A4" s="14" t="s">
        <v>43</v>
      </c>
      <c r="B4" s="48" t="s">
        <v>64</v>
      </c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61</v>
      </c>
      <c r="B6" s="33"/>
      <c r="C6" s="59" t="s">
        <v>65</v>
      </c>
      <c r="D6" s="60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34"/>
      <c r="B7" s="35"/>
      <c r="C7" s="59" t="s">
        <v>67</v>
      </c>
      <c r="D7" s="60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3" t="s">
        <v>70</v>
      </c>
      <c r="D8" s="11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4"/>
      <c r="B9" s="35"/>
      <c r="C9" s="59" t="s">
        <v>66</v>
      </c>
      <c r="D9" s="60"/>
      <c r="E9" s="3" t="s">
        <v>8</v>
      </c>
      <c r="F9" s="6">
        <v>103000</v>
      </c>
      <c r="G9" s="3">
        <v>1</v>
      </c>
      <c r="H9" s="6">
        <f t="shared" si="0"/>
        <v>103000</v>
      </c>
      <c r="I9" s="2"/>
    </row>
    <row r="10" spans="1:9" ht="24" customHeight="1">
      <c r="A10" s="34"/>
      <c r="B10" s="35"/>
      <c r="C10" s="59" t="s">
        <v>69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4"/>
      <c r="B11" s="35"/>
      <c r="C11" s="61" t="s">
        <v>68</v>
      </c>
      <c r="D11" s="6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4"/>
      <c r="B12" s="35"/>
      <c r="C12" s="59" t="s">
        <v>59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4"/>
      <c r="B13" s="35"/>
      <c r="C13" s="53" t="s">
        <v>59</v>
      </c>
      <c r="D13" s="5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71</v>
      </c>
      <c r="D14" s="54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4"/>
      <c r="B15" s="35"/>
      <c r="C15" s="53" t="s">
        <v>72</v>
      </c>
      <c r="D15" s="54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34"/>
      <c r="B16" s="35"/>
      <c r="C16" s="55" t="s">
        <v>59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55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62</v>
      </c>
      <c r="B20" s="37"/>
      <c r="C20" s="50" t="s">
        <v>18</v>
      </c>
      <c r="D20" s="50"/>
      <c r="E20" s="65">
        <f>SUM(H6:H19)</f>
        <v>547000</v>
      </c>
      <c r="F20" s="65"/>
      <c r="G20" s="27">
        <v>1</v>
      </c>
      <c r="H20" s="112" t="s">
        <v>20</v>
      </c>
      <c r="I20" s="2"/>
    </row>
    <row r="21" spans="1:9" ht="12.75" customHeight="1">
      <c r="A21" s="38"/>
      <c r="B21" s="39"/>
      <c r="C21" s="50"/>
      <c r="D21" s="50"/>
      <c r="E21" s="65">
        <f>E20*G20</f>
        <v>547000</v>
      </c>
      <c r="F21" s="65"/>
      <c r="G21" s="65"/>
      <c r="H21" s="112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2"/>
      <c r="I22" s="2"/>
    </row>
    <row r="23" spans="1:9" ht="17.25" customHeight="1">
      <c r="A23" s="38"/>
      <c r="B23" s="39"/>
      <c r="C23" s="92" t="s">
        <v>23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40"/>
      <c r="B24" s="41"/>
      <c r="C24" s="53" t="s">
        <v>73</v>
      </c>
      <c r="D24" s="54"/>
      <c r="E24" s="5" t="s">
        <v>74</v>
      </c>
      <c r="F24" s="6">
        <v>130000</v>
      </c>
      <c r="G24" s="3">
        <v>1</v>
      </c>
      <c r="H24" s="6">
        <f>F24*G24</f>
        <v>130000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 t="s">
        <v>75</v>
      </c>
      <c r="D25" s="54"/>
      <c r="E25" s="31" t="s">
        <v>74</v>
      </c>
      <c r="F25" s="6">
        <v>160000</v>
      </c>
      <c r="G25" s="3">
        <v>1</v>
      </c>
      <c r="H25" s="6">
        <f t="shared" ref="H25:H32" si="1">F25*G25</f>
        <v>160000</v>
      </c>
      <c r="I25" s="2"/>
    </row>
    <row r="26" spans="1:9">
      <c r="A26" s="76"/>
      <c r="B26" s="77"/>
      <c r="C26" s="94" t="s">
        <v>79</v>
      </c>
      <c r="D26" s="54"/>
      <c r="E26" s="5" t="s">
        <v>76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76"/>
      <c r="B27" s="77"/>
      <c r="C27" s="63" t="s">
        <v>77</v>
      </c>
      <c r="D27" s="64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63" t="s">
        <v>80</v>
      </c>
      <c r="D28" s="64"/>
      <c r="E28" s="5" t="s">
        <v>81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335000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7">
        <f>SUM(E21,E33)</f>
        <v>882000</v>
      </c>
      <c r="G35" s="117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5">
        <f>F35*1.1-F35</f>
        <v>88200.000000000116</v>
      </c>
      <c r="G36" s="116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63</v>
      </c>
      <c r="G37" s="71"/>
      <c r="H37" s="30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4"/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28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970200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s="12" t="s">
        <v>38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882000</v>
      </c>
    </row>
    <row r="5" spans="1:5">
      <c r="A5" t="s">
        <v>42</v>
      </c>
      <c r="B5">
        <f>B4*1.13</f>
        <v>996659.99999999988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2023-01-17T02:44:16Z</dcterms:modified>
</cp:coreProperties>
</file>