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9190D511-FB75-43AE-91D8-6DB92CFEF89F}" xr6:coauthVersionLast="46" xr6:coauthVersionMax="46" xr10:uidLastSave="{00000000-0000-0000-0000-000000000000}"/>
  <bookViews>
    <workbookView xWindow="13485" yWindow="1905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<sst xmlns="http://schemas.openxmlformats.org/spreadsheetml/2006/main" count="88" uniqueCount="78">
  <si>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</si>
  <si>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</si>
  <si>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</si>
  <si>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</si>
  <si>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</si>
  <si>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</si>
  <si>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</si>
  <si>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</si>
  <si>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</si>
  <si>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</si>
  <si>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</si>
  <si>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</si>
  <si>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</si>
  <si>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</si>
  <si>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</si>
  <si>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</si>
  <si>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</si>
  <si>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</si>
  <si>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</si>
  <si>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</si>
  <si>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</si>
  <si>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</si>
  <si>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</si>
  <si>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</si>
  <si>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</si>
  <si>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</si>
  <si>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</si>
  <si>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</si>
  <si>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</si>
  <si>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</si>
  <si>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</si>
  <si>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</si>
  <si>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</si>
  <si>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</si>
  <si>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</si>
  <si>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</si>
  <si>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</si>
  <si>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</si>
  <si>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</si>
  <si>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</si>
  <si>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</si>
  <si>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</si>
  <si>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</si>
  <si>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</si>
  <si>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</si>
  <si>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</si>
  <si>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</si>
  <si>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</si>
  <si>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</si>
  <si>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</si>
  <si>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</si>
  <si>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</si>
  <si>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</si>
  <si>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</si>
  <si>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</si>
  <si>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</si>
  <si>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</si>
  <si>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</si>
  <si>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</si>
  <si>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</si>
  <si>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</si>
  <si>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</si>
  <si>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</si>
  <si>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</si>
  <si>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</si>
  <si>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</si>
  <si>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</si>
  <si>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시소닉 A12 STANDARD 230V EU SSR-500RA LLC</t>
    <phoneticPr fontId="1" type="noConversion"/>
  </si>
  <si>
    <t>컴이지 킹덤 코디101 (블랙)</t>
    <phoneticPr fontId="1" type="noConversion"/>
  </si>
  <si>
    <t>인텔 기본쿨러</t>
    <phoneticPr fontId="1" type="noConversion"/>
  </si>
  <si>
    <t>인텔 코어i3-10세대 10100F (코멧레이크S) (정품)</t>
    <phoneticPr fontId="1" type="noConversion"/>
  </si>
  <si>
    <t>GIGABYTE H410M DS2V 듀러블에디션</t>
    <phoneticPr fontId="1" type="noConversion"/>
  </si>
  <si>
    <t>삼성전자 DDR4-2666 (8GB)</t>
    <phoneticPr fontId="1" type="noConversion"/>
  </si>
  <si>
    <t>Western Digital WD BLUE SN550 M.2 NVMe (500GB)</t>
    <phoneticPr fontId="1" type="noConversion"/>
  </si>
  <si>
    <t>윤기근</t>
    <phoneticPr fontId="1" type="noConversion"/>
  </si>
  <si>
    <t>MSI 지포스 GTX1050 Ti OC D5 4GB 스톰</t>
    <phoneticPr fontId="1" type="noConversion"/>
  </si>
  <si>
    <t>한성 ULTRON 2760G 리얼 144 게이밍 무결점</t>
    <phoneticPr fontId="1" type="noConversion"/>
  </si>
  <si>
    <t>ViewSync VSM275H 제로베젤 75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</si>
</sst>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F12" sqref="F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108" t="s">
        <v>62</v>
      </c>
      <c r="D1" s="109"/>
      <c r="E1" s="43"/>
      <c r="F1" s="44"/>
      <c r="G1" s="44"/>
      <c r="H1" s="45"/>
    </row>
    <row r="2" spans="1:9" ht="22.5" customHeight="1">
      <c r="A2" s="15" t="s">
        <v>44</v>
      </c>
      <c r="B2" s="22">
        <v>1046916813</v>
      </c>
      <c r="C2" s="110"/>
      <c r="D2" s="111"/>
      <c r="E2" s="46"/>
      <c r="F2" s="47"/>
      <c r="G2" s="47"/>
      <c r="H2" s="48"/>
    </row>
    <row r="3" spans="1:9" ht="22.5" customHeight="1">
      <c r="A3" s="15" t="s">
        <v>45</v>
      </c>
      <c r="B3" s="17">
        <f ca="1">TODAY()</f>
        <v>44231</v>
      </c>
      <c r="C3" s="16" t="s">
        <v>46</v>
      </c>
      <c r="D3" s="21"/>
      <c r="E3" s="46"/>
      <c r="F3" s="47"/>
      <c r="G3" s="47"/>
      <c r="H3" s="48"/>
    </row>
    <row r="4" spans="1:9" ht="22.5" customHeight="1">
      <c r="A4" s="14" t="s">
        <v>43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63</v>
      </c>
      <c r="B6" s="99"/>
      <c r="C6" s="57" t="s">
        <v>70</v>
      </c>
      <c r="D6" s="58"/>
      <c r="E6" s="3" t="s">
        <v>6</v>
      </c>
      <c r="F6" s="6">
        <v>140000</v>
      </c>
      <c r="G6" s="3">
        <v>1</v>
      </c>
      <c r="H6" s="6">
        <f>F6*G6</f>
        <v>140000</v>
      </c>
      <c r="I6" s="2"/>
    </row>
    <row r="7" spans="1:9" ht="24" customHeight="1">
      <c r="A7" s="100"/>
      <c r="B7" s="101"/>
      <c r="C7" s="57" t="s">
        <v>69</v>
      </c>
      <c r="D7" s="58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0"/>
      <c r="B8" s="101"/>
      <c r="C8" s="59" t="s">
        <v>71</v>
      </c>
      <c r="D8" s="60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100"/>
      <c r="B9" s="101"/>
      <c r="C9" s="57" t="s">
        <v>72</v>
      </c>
      <c r="D9" s="58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0"/>
      <c r="B10" s="101"/>
      <c r="C10" s="57" t="s">
        <v>75</v>
      </c>
      <c r="D10" s="58"/>
      <c r="E10" s="3" t="s">
        <v>9</v>
      </c>
      <c r="F10" s="6">
        <v>240000</v>
      </c>
      <c r="G10" s="3">
        <v>1</v>
      </c>
      <c r="H10" s="6">
        <f t="shared" si="0"/>
        <v>240000</v>
      </c>
      <c r="I10" s="2"/>
    </row>
    <row r="11" spans="1:9" ht="24" customHeight="1">
      <c r="A11" s="100"/>
      <c r="B11" s="101"/>
      <c r="C11" s="121" t="s">
        <v>73</v>
      </c>
      <c r="D11" s="122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0"/>
      <c r="B12" s="101"/>
      <c r="C12" s="57" t="s">
        <v>61</v>
      </c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0"/>
      <c r="B13" s="101"/>
      <c r="C13" s="93" t="s">
        <v>60</v>
      </c>
      <c r="D13" s="94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0"/>
      <c r="B14" s="101"/>
      <c r="C14" s="93" t="s">
        <v>68</v>
      </c>
      <c r="D14" s="94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0"/>
      <c r="B15" s="101"/>
      <c r="C15" s="93" t="s">
        <v>67</v>
      </c>
      <c r="D15" s="94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0"/>
      <c r="B16" s="101"/>
      <c r="C16" s="117" t="s">
        <v>61</v>
      </c>
      <c r="D16" s="11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55</v>
      </c>
      <c r="D18" s="12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64</v>
      </c>
      <c r="B20" s="103"/>
      <c r="C20" s="114" t="s">
        <v>18</v>
      </c>
      <c r="D20" s="114"/>
      <c r="E20" s="68">
        <f>SUM(H6:H19)</f>
        <v>800000</v>
      </c>
      <c r="F20" s="68"/>
      <c r="G20" s="29">
        <v>1</v>
      </c>
      <c r="H20" s="54" t="s">
        <v>20</v>
      </c>
      <c r="I20" s="2"/>
    </row>
    <row r="21" spans="1:9" ht="12.75" customHeight="1">
      <c r="A21" s="104"/>
      <c r="B21" s="105"/>
      <c r="C21" s="114"/>
      <c r="D21" s="114"/>
      <c r="E21" s="68">
        <f>E20*G20</f>
        <v>800000</v>
      </c>
      <c r="F21" s="68"/>
      <c r="G21" s="68"/>
      <c r="H21" s="54"/>
      <c r="I21" s="2"/>
    </row>
    <row r="22" spans="1:9" ht="12.75" customHeight="1">
      <c r="A22" s="104"/>
      <c r="B22" s="105"/>
      <c r="C22" s="114"/>
      <c r="D22" s="114"/>
      <c r="E22" s="68"/>
      <c r="F22" s="68"/>
      <c r="G22" s="68"/>
      <c r="H22" s="54"/>
      <c r="I22" s="2"/>
    </row>
    <row r="23" spans="1:9" ht="17.25" customHeight="1">
      <c r="A23" s="104"/>
      <c r="B23" s="105"/>
      <c r="C23" s="91" t="s">
        <v>23</v>
      </c>
      <c r="D23" s="92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106"/>
      <c r="B24" s="107"/>
      <c r="C24" s="93" t="s">
        <v>76</v>
      </c>
      <c r="D24" s="94"/>
      <c r="E24" s="5" t="s">
        <v>66</v>
      </c>
      <c r="F24" s="6">
        <v>240000</v>
      </c>
      <c r="G24" s="3"/>
      <c r="H24" s="6">
        <f>F24*G24</f>
        <v>0</v>
      </c>
      <c r="I24" s="2"/>
    </row>
    <row r="25" spans="1:9" ht="20.100000000000001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95" t="s">
        <v>77</v>
      </c>
      <c r="D25" s="94"/>
      <c r="E25" s="5" t="s">
        <v>66</v>
      </c>
      <c r="F25" s="6">
        <v>160000</v>
      </c>
      <c r="G25" s="3"/>
      <c r="H25" s="6">
        <f t="shared" ref="H25:H32" si="1">F25*G25</f>
        <v>0</v>
      </c>
      <c r="I25" s="2"/>
    </row>
    <row r="26" spans="1:9" ht="20.100000000000001" customHeight="1">
      <c r="A26" s="79"/>
      <c r="B26" s="80"/>
      <c r="C26" s="95"/>
      <c r="D26" s="94"/>
      <c r="E26" s="5"/>
      <c r="F26" s="6"/>
      <c r="G26" s="3"/>
      <c r="H26" s="6">
        <f t="shared" si="1"/>
        <v>0</v>
      </c>
      <c r="I26" s="2"/>
    </row>
    <row r="27" spans="1:9" ht="20.100000000000001" customHeight="1">
      <c r="A27" s="79"/>
      <c r="B27" s="80"/>
      <c r="C27" s="96"/>
      <c r="D27" s="97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79"/>
      <c r="B28" s="80"/>
      <c r="C28" s="96"/>
      <c r="D28" s="97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79"/>
      <c r="B29" s="80"/>
      <c r="C29" s="96"/>
      <c r="D29" s="97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79"/>
      <c r="B30" s="80"/>
      <c r="C30" s="96"/>
      <c r="D30" s="9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96"/>
      <c r="D31" s="97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96"/>
      <c r="D32" s="9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32</v>
      </c>
      <c r="B33" s="34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69">
        <f>SUM(H24:H32)</f>
        <v>0</v>
      </c>
      <c r="F33" s="70"/>
      <c r="G33" s="70"/>
      <c r="H33" s="52" t="s">
        <v>20</v>
      </c>
      <c r="I33" s="2"/>
    </row>
    <row r="34" spans="1:9" ht="14.25" customHeight="1">
      <c r="A34" s="35"/>
      <c r="B34" s="36"/>
      <c r="C34" s="89"/>
      <c r="D34" s="90"/>
      <c r="E34" s="71"/>
      <c r="F34" s="72"/>
      <c r="G34" s="72"/>
      <c r="H34" s="53"/>
      <c r="I34" s="2"/>
    </row>
    <row r="35" spans="1:9" ht="16.5" customHeight="1">
      <c r="A35" s="75" t="s">
        <v>35</v>
      </c>
      <c r="B35" s="76"/>
      <c r="C35" s="85"/>
      <c r="D35" s="86"/>
      <c r="E35" s="8" t="s">
        <v>4</v>
      </c>
      <c r="F35" s="63">
        <f>SUM(E21,E33)</f>
        <v>800000</v>
      </c>
      <c r="G35" s="63"/>
      <c r="H35" s="9" t="s">
        <v>20</v>
      </c>
      <c r="I35" s="2"/>
    </row>
    <row r="36" spans="1:9" ht="16.5" customHeight="1">
      <c r="A36" s="75" t="s">
        <v>34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1">
        <f>F35*1.1-F35</f>
        <v>80000.000000000116</v>
      </c>
      <c r="G36" s="62"/>
      <c r="H36" s="10"/>
      <c r="I36" s="2"/>
    </row>
    <row r="37" spans="1:9" ht="17.25" customHeight="1">
      <c r="A37" s="75" t="s">
        <v>30</v>
      </c>
      <c r="B37" s="76"/>
      <c r="C37" s="37"/>
      <c r="D37" s="38"/>
      <c r="E37" s="8" t="s">
        <v>29</v>
      </c>
      <c r="F37" s="73" t="s">
        <v>65</v>
      </c>
      <c r="G37" s="74"/>
      <c r="H37" s="32"/>
      <c r="I37" s="2"/>
    </row>
    <row r="38" spans="1:9" ht="19.5" customHeight="1">
      <c r="A38" s="33" t="s">
        <v>31</v>
      </c>
      <c r="B38" s="34"/>
      <c r="C38" s="39">
        <f>SUM(C35:C36)-C37</f>
        <v>0</v>
      </c>
      <c r="D38" s="40"/>
      <c r="E38" s="25" t="s">
        <v>30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880000</v>
      </c>
      <c r="G39" s="64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800000</v>
      </c>
    </row>
    <row r="5" spans="1:6">
      <c r="A5" t="s">
        <v>42</v>
      </c>
      <c r="B5">
        <f>B4*1.13</f>
        <v>903999.99999999988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2021-02-04T06:09:38Z</dcterms:modified>
</cp:coreProperties>
</file>