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6" documentId="11_9D37E8370DC72B0300E9ABAE6BD22FC90CA672C5" xr6:coauthVersionLast="47" xr6:coauthVersionMax="47" xr10:uidLastSave="{C262664B-FA77-4F6E-914A-44D5C3A2E985}"/>
  <bookViews>
    <workbookView xWindow="33645" yWindow="169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<sst xmlns="http://schemas.openxmlformats.org/spreadsheetml/2006/main" count="112" uniqueCount="100">
  <si>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</si>
  <si>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</si>
  <si>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</si>
  <si>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</si>
  <si>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</si>
  <si>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</si>
  <si>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</si>
  <si>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</si>
  <si>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</si>
  <si>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</si>
  <si>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</si>
  <si>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</si>
  <si>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</si>
  <si>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</si>
  <si>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</si>
  <si>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</si>
  <si>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</si>
  <si>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</si>
  <si>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</si>
  <si>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</si>
  <si>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</si>
  <si>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</si>
  <si>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</si>
  <si>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</si>
  <si>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</si>
  <si>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</si>
  <si>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</si>
  <si>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</si>
  <si>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</si>
  <si>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</si>
  <si>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</si>
  <si>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</si>
  <si>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</si>
  <si>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</si>
  <si>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</si>
  <si>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</si>
  <si>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</si>
  <si>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</si>
  <si>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</si>
  <si>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</si>
  <si>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</si>
  <si>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</si>
  <si>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</si>
  <si>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</si>
  <si>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</si>
  <si>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</si>
  <si>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</si>
  <si>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</si>
  <si>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</si>
  <si>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</si>
  <si>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</si>
  <si>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</si>
  <si>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</si>
  <si>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</si>
  <si>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</si>
  <si>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</si>
  <si>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</si>
  <si>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</si>
  <si>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</si>
  <si>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</si>
  <si>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</si>
  <si>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</si>
  <si>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</si>
  <si>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</si>
  <si>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</si>
  <si>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</si>
  <si>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</si>
  <si>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</si>
  <si>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</si>
  <si>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</si>
  <si>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</si>
  <si>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</si>
  <si>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</si>
  <si>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</si>
  <si>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</si>
  <si>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</si>
  <si>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코어i5-13세대 13400F (랩터레이크) (정품)</t>
    <phoneticPr fontId="1" type="noConversion"/>
  </si>
  <si>
    <t>JONSBO CR-1000 EVO AUTO RGB (BLACK)</t>
    <phoneticPr fontId="1" type="noConversion"/>
  </si>
  <si>
    <t>삼성전자 DDR4-3200 (16GB)</t>
    <phoneticPr fontId="1" type="noConversion"/>
  </si>
  <si>
    <t>이엠텍 지포스 GTX 1660 SUPER MIRACLE II D6 6GB</t>
    <phoneticPr fontId="1" type="noConversion"/>
  </si>
  <si>
    <t>Western Digital WD BLUE 7200/256M (WD20EZBX, 2TB)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</si>
  <si>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</si>
  <si>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</si>
  <si>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Microsoft Windows 11 Home (처음사용자용 한글)</t>
    <phoneticPr fontId="1" type="noConversion"/>
  </si>
  <si>
    <t>삼성전자 U32J590</t>
    <phoneticPr fontId="1" type="noConversion"/>
  </si>
  <si>
    <t>모니터</t>
    <phoneticPr fontId="1" type="noConversion"/>
  </si>
  <si>
    <t>스피커</t>
    <phoneticPr fontId="1" type="noConversion"/>
  </si>
  <si>
    <t>브릿츠 R9 사운드바</t>
    <phoneticPr fontId="1" type="noConversion"/>
  </si>
  <si>
    <t>키보드마우스</t>
    <phoneticPr fontId="1" type="noConversion"/>
  </si>
  <si>
    <t>장패드</t>
    <phoneticPr fontId="1" type="noConversion"/>
  </si>
  <si>
    <t>게이밍키마셋 합본</t>
    <phoneticPr fontId="1" type="noConversion"/>
  </si>
  <si>
    <t>장패드5mm</t>
    <phoneticPr fontId="1" type="noConversion"/>
  </si>
  <si>
    <t>유장은</t>
    <phoneticPr fontId="1" type="noConversion"/>
  </si>
  <si>
    <t>010-4578-9402</t>
    <phoneticPr fontId="1" type="noConversion"/>
  </si>
  <si>
    <t>삼성전자 PM9A1 M.2 NVMe 수입1TB 삼성980pro랑 동급</t>
    <phoneticPr fontId="1" type="noConversion"/>
  </si>
  <si>
    <t>MSI PRO B760M-A DDR4 II</t>
    <phoneticPr fontId="1" type="noConversion"/>
  </si>
  <si>
    <t>동글이</t>
    <phoneticPr fontId="1" type="noConversion"/>
  </si>
  <si>
    <t>무선랜</t>
    <phoneticPr fontId="1" type="noConversion"/>
  </si>
  <si>
    <t>블루투스 동글이5.0</t>
    <phoneticPr fontId="1" type="noConversion"/>
  </si>
  <si>
    <t xml:space="preserve">A3000UA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</si>
</sst>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6" sqref="C36:D3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92</v>
      </c>
      <c r="C1" s="38" t="s">
        <v>63</v>
      </c>
      <c r="D1" s="39"/>
      <c r="E1" s="114"/>
      <c r="F1" s="115"/>
      <c r="G1" s="115"/>
      <c r="H1" s="116"/>
    </row>
    <row r="2" spans="1:9" ht="22.5" customHeight="1">
      <c r="A2" s="15" t="s">
        <v>34</v>
      </c>
      <c r="B2" s="29" t="s">
        <v>93</v>
      </c>
      <c r="C2" s="40"/>
      <c r="D2" s="41"/>
      <c r="E2" s="117"/>
      <c r="F2" s="36"/>
      <c r="G2" s="36"/>
      <c r="H2" s="118"/>
    </row>
    <row r="3" spans="1:9" ht="22.5" customHeight="1">
      <c r="A3" s="15" t="s">
        <v>35</v>
      </c>
      <c r="B3" s="16">
        <f ca="1">TODAY()</f>
        <v>45287</v>
      </c>
      <c r="C3" s="15" t="s">
        <v>36</v>
      </c>
      <c r="D3" s="18">
        <v>45287</v>
      </c>
      <c r="E3" s="117"/>
      <c r="F3" s="36"/>
      <c r="G3" s="36"/>
      <c r="H3" s="118"/>
    </row>
    <row r="4" spans="1:9" ht="22.5" customHeight="1">
      <c r="A4" s="14" t="s">
        <v>33</v>
      </c>
      <c r="B4" s="44"/>
      <c r="C4" s="44"/>
      <c r="D4" s="45"/>
      <c r="E4" s="119"/>
      <c r="F4" s="120"/>
      <c r="G4" s="120"/>
      <c r="H4" s="121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62</v>
      </c>
      <c r="B6" s="69"/>
      <c r="C6" s="55" t="s">
        <v>76</v>
      </c>
      <c r="D6" s="56"/>
      <c r="E6" s="3" t="s">
        <v>6</v>
      </c>
      <c r="F6" s="6">
        <v>282000</v>
      </c>
      <c r="G6" s="3">
        <v>1</v>
      </c>
      <c r="H6" s="6">
        <f>F6*G6</f>
        <v>282000</v>
      </c>
      <c r="I6" s="2"/>
    </row>
    <row r="7" spans="1:9" ht="24" customHeight="1">
      <c r="A7" s="70"/>
      <c r="B7" s="71"/>
      <c r="C7" s="55" t="s">
        <v>77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0"/>
      <c r="B8" s="71"/>
      <c r="C8" s="125" t="s">
        <v>95</v>
      </c>
      <c r="D8" s="126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70"/>
      <c r="B9" s="71"/>
      <c r="C9" s="55" t="s">
        <v>78</v>
      </c>
      <c r="D9" s="56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70"/>
      <c r="B10" s="71"/>
      <c r="C10" s="55" t="s">
        <v>79</v>
      </c>
      <c r="D10" s="56"/>
      <c r="E10" s="3" t="s">
        <v>9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70"/>
      <c r="B11" s="71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94</v>
      </c>
      <c r="D12" s="60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31.5" customHeight="1">
      <c r="A13" s="70"/>
      <c r="B13" s="71"/>
      <c r="C13" s="49" t="s">
        <v>80</v>
      </c>
      <c r="D13" s="50"/>
      <c r="E13" s="3" t="s">
        <v>67</v>
      </c>
      <c r="F13" s="6">
        <v>80000</v>
      </c>
      <c r="G13" s="3">
        <v>1</v>
      </c>
      <c r="H13" s="6">
        <f t="shared" si="0"/>
        <v>80000</v>
      </c>
      <c r="I13" s="2"/>
    </row>
    <row r="14" spans="1:9" ht="29.25" customHeight="1">
      <c r="A14" s="70"/>
      <c r="B14" s="71"/>
      <c r="C14" s="49" t="s">
        <v>81</v>
      </c>
      <c r="D14" s="50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70"/>
      <c r="B15" s="71"/>
      <c r="C15" s="49" t="s">
        <v>82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0"/>
      <c r="B16" s="71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72</v>
      </c>
      <c r="D17" s="6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0"/>
      <c r="B18" s="71"/>
      <c r="C18" s="78" t="s">
        <v>83</v>
      </c>
      <c r="D18" s="79"/>
      <c r="E18" s="4" t="s">
        <v>74</v>
      </c>
      <c r="F18" s="7">
        <v>169000</v>
      </c>
      <c r="G18" s="4">
        <v>1</v>
      </c>
      <c r="H18" s="6">
        <f t="shared" si="0"/>
        <v>169000</v>
      </c>
      <c r="I18" s="2"/>
    </row>
    <row r="19" spans="1:9">
      <c r="A19" s="70"/>
      <c r="B19" s="71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70"/>
      <c r="B20" s="71"/>
      <c r="C20" s="47"/>
      <c r="D20" s="48"/>
      <c r="E20" s="4" t="s">
        <v>64</v>
      </c>
      <c r="F20" s="7">
        <v>5000</v>
      </c>
      <c r="G20" s="4">
        <v>-1</v>
      </c>
      <c r="H20" s="6">
        <f t="shared" si="0"/>
        <v>-5000</v>
      </c>
      <c r="I20" s="2"/>
    </row>
    <row r="21" spans="1:9" ht="12.75" customHeight="1">
      <c r="A21" s="72" t="s">
        <v>66</v>
      </c>
      <c r="B21" s="73"/>
      <c r="C21" s="46" t="s">
        <v>12</v>
      </c>
      <c r="D21" s="46"/>
      <c r="E21" s="63">
        <f>SUM(H6:H20)</f>
        <v>1373000</v>
      </c>
      <c r="F21" s="63"/>
      <c r="G21" s="24">
        <v>1</v>
      </c>
      <c r="H21" s="124" t="s">
        <v>14</v>
      </c>
      <c r="I21" s="2"/>
    </row>
    <row r="22" spans="1:9" ht="12.75" customHeight="1">
      <c r="A22" s="74"/>
      <c r="B22" s="75"/>
      <c r="C22" s="46"/>
      <c r="D22" s="46"/>
      <c r="E22" s="63">
        <f>E21*G21</f>
        <v>1373000</v>
      </c>
      <c r="F22" s="63"/>
      <c r="G22" s="63"/>
      <c r="H22" s="124"/>
      <c r="I22" s="2"/>
    </row>
    <row r="23" spans="1:9" ht="12.75" customHeight="1">
      <c r="A23" s="74"/>
      <c r="B23" s="75"/>
      <c r="C23" s="46"/>
      <c r="D23" s="46"/>
      <c r="E23" s="63"/>
      <c r="F23" s="63"/>
      <c r="G23" s="63"/>
      <c r="H23" s="124"/>
      <c r="I23" s="2"/>
    </row>
    <row r="24" spans="1:9" ht="17.25" customHeight="1">
      <c r="A24" s="74"/>
      <c r="B24" s="75"/>
      <c r="C24" s="91" t="s">
        <v>17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6"/>
      <c r="B25" s="77"/>
      <c r="C25" s="49" t="s">
        <v>84</v>
      </c>
      <c r="D25" s="50"/>
      <c r="E25" s="5" t="s">
        <v>85</v>
      </c>
      <c r="F25" s="6">
        <v>328000</v>
      </c>
      <c r="G25" s="3">
        <v>1</v>
      </c>
      <c r="H25" s="6">
        <f>F25*G25</f>
        <v>328000</v>
      </c>
      <c r="I25" s="2"/>
    </row>
    <row r="26" spans="1:9" ht="25.15" customHeight="1">
      <c r="A26" s="97" t="s">
        <v>60</v>
      </c>
      <c r="B26" s="98"/>
      <c r="C26" s="80" t="s">
        <v>87</v>
      </c>
      <c r="D26" s="80"/>
      <c r="E26" s="5" t="s">
        <v>86</v>
      </c>
      <c r="F26" s="6">
        <v>25000</v>
      </c>
      <c r="G26" s="3">
        <v>1</v>
      </c>
      <c r="H26" s="6">
        <f>F26*G26</f>
        <v>25000</v>
      </c>
      <c r="I26" s="2"/>
    </row>
    <row r="27" spans="1:9">
      <c r="A27" s="99"/>
      <c r="B27" s="100"/>
      <c r="C27" s="80" t="s">
        <v>90</v>
      </c>
      <c r="D27" s="80"/>
      <c r="E27" s="5" t="s">
        <v>88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9"/>
      <c r="B28" s="100"/>
      <c r="C28" s="80" t="s">
        <v>91</v>
      </c>
      <c r="D28" s="80"/>
      <c r="E28" s="5" t="s">
        <v>89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99"/>
      <c r="B29" s="100"/>
      <c r="C29" s="80" t="s">
        <v>98</v>
      </c>
      <c r="D29" s="80"/>
      <c r="E29" s="5" t="s">
        <v>96</v>
      </c>
      <c r="F29" s="6">
        <v>9000</v>
      </c>
      <c r="G29" s="3">
        <v>1</v>
      </c>
      <c r="H29" s="6">
        <f t="shared" si="1"/>
        <v>9000</v>
      </c>
      <c r="I29" s="2"/>
    </row>
    <row r="30" spans="1:9">
      <c r="A30" s="99"/>
      <c r="B30" s="100"/>
      <c r="C30" s="80" t="s">
        <v>99</v>
      </c>
      <c r="D30" s="80"/>
      <c r="E30" s="5" t="s">
        <v>97</v>
      </c>
      <c r="F30" s="6">
        <v>25000</v>
      </c>
      <c r="G30" s="3">
        <v>1</v>
      </c>
      <c r="H30" s="6">
        <f t="shared" si="1"/>
        <v>25000</v>
      </c>
      <c r="I30" s="2"/>
    </row>
    <row r="31" spans="1:9">
      <c r="A31" s="99"/>
      <c r="B31" s="100"/>
      <c r="C31" s="80"/>
      <c r="D31" s="80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9"/>
      <c r="B32" s="100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1"/>
      <c r="B33" s="102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4">
        <f>SUM(H25:H33)</f>
        <v>387000</v>
      </c>
      <c r="F34" s="65"/>
      <c r="G34" s="65"/>
      <c r="H34" s="122" t="s">
        <v>14</v>
      </c>
      <c r="I34" s="2"/>
    </row>
    <row r="35" spans="1:9" ht="14.25" customHeight="1">
      <c r="A35" s="105"/>
      <c r="B35" s="106"/>
      <c r="C35" s="89"/>
      <c r="D35" s="90"/>
      <c r="E35" s="66"/>
      <c r="F35" s="67"/>
      <c r="G35" s="67"/>
      <c r="H35" s="123"/>
      <c r="I35" s="2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8" t="s">
        <v>4</v>
      </c>
      <c r="F36" s="129">
        <f>SUM(E22,E34)</f>
        <v>1760000</v>
      </c>
      <c r="G36" s="129"/>
      <c r="H36" s="9" t="s">
        <v>14</v>
      </c>
      <c r="I36" s="2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8" t="s">
        <v>15</v>
      </c>
      <c r="F37" s="127">
        <f>F36*1.1-F36</f>
        <v>176000.00000000023</v>
      </c>
      <c r="G37" s="128"/>
      <c r="H37" s="10"/>
      <c r="I37" s="2"/>
    </row>
    <row r="38" spans="1:9" ht="17.25" customHeight="1">
      <c r="A38" s="95" t="s">
        <v>22</v>
      </c>
      <c r="B38" s="96"/>
      <c r="C38" s="108"/>
      <c r="D38" s="109"/>
      <c r="E38" s="8" t="s">
        <v>21</v>
      </c>
      <c r="F38" s="81" t="s">
        <v>61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21" t="s">
        <v>65</v>
      </c>
      <c r="F39" s="131"/>
      <c r="G39" s="132"/>
      <c r="H39" s="133"/>
      <c r="I39" s="2"/>
    </row>
    <row r="40" spans="1:9" ht="20.25" customHeight="1">
      <c r="A40" s="105"/>
      <c r="B40" s="106"/>
      <c r="C40" s="112"/>
      <c r="D40" s="113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1936000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7" t="s">
        <v>41</v>
      </c>
      <c r="F42" s="107"/>
      <c r="G42" s="107"/>
      <c r="H42" s="107"/>
      <c r="I42" s="2"/>
    </row>
    <row r="43" spans="1:9">
      <c r="A43" s="36"/>
      <c r="B43" s="36"/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107"/>
      <c r="F44" s="107"/>
      <c r="G44" s="107"/>
      <c r="H44" s="10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1760000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1386000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1760000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1760000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1760000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2023-12-27T08:13:41Z</cp:lastPrinted>
  <dcterms:created xsi:type="dcterms:W3CDTF">2019-03-28T03:58:09Z</dcterms:created>
  <dcterms:modified xsi:type="dcterms:W3CDTF">2023-12-27T08:51:06Z</dcterms:modified>
</cp:coreProperties>
</file>