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974EE59-A368-4C6C-AA01-EA324CFF6C28}" xr6:coauthVersionLast="45" xr6:coauthVersionMax="45" xr10:uidLastSave="{00000000-0000-0000-0000-000000000000}"/>
  <bookViews>
    <workbookView xWindow="6705" yWindow="219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<sst xmlns="http://schemas.openxmlformats.org/spreadsheetml/2006/main" count="90" uniqueCount="82">
  <si>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</si>
  <si>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</si>
  <si>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</si>
  <si>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</si>
  <si>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</si>
  <si>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</si>
  <si>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</si>
  <si>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</si>
  <si>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</si>
  <si>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</si>
  <si>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</si>
  <si>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</si>
  <si>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</si>
  <si>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</si>
  <si>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</si>
  <si>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</si>
  <si>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</si>
  <si>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</si>
  <si>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</si>
  <si>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</si>
  <si>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</si>
  <si>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</si>
  <si>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</si>
  <si>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</si>
  <si>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</si>
  <si>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</si>
  <si>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</si>
  <si>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</si>
  <si>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</si>
  <si>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</si>
  <si>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</si>
  <si>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</si>
  <si>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</si>
  <si>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</si>
  <si>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</si>
  <si>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</si>
  <si>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</si>
  <si>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</si>
  <si>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</si>
  <si>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</si>
  <si>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</si>
  <si>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</si>
  <si>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</si>
  <si>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</si>
  <si>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</si>
  <si>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</si>
  <si>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</si>
  <si>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</si>
  <si>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</si>
  <si>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</si>
  <si>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</si>
  <si>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</si>
  <si>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</si>
  <si>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</si>
  <si>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</si>
  <si>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</si>
  <si>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</si>
  <si>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</si>
  <si>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</si>
  <si>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</si>
  <si>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</si>
  <si>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</si>
  <si>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</si>
  <si>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</si>
  <si>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</si>
  <si>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</si>
  <si>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</si>
  <si>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</si>
  <si>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</si>
  <si>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</si>
  <si>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기존 i7 8700</t>
    <phoneticPr fontId="1" type="noConversion"/>
  </si>
  <si>
    <t>/</t>
    <phoneticPr fontId="1" type="noConversion"/>
  </si>
  <si>
    <t>DAVEN FT903 MESH 강화유리(블랙)</t>
    <phoneticPr fontId="1" type="noConversion"/>
  </si>
  <si>
    <t>조립(수냉 및 셋팅비)</t>
  </si>
  <si>
    <t>잘만 CNPS9X OPTIMA WHITE LED</t>
    <phoneticPr fontId="1" type="noConversion"/>
  </si>
  <si>
    <t>삼성전자 DDR4 8G PC4-21300(정품)</t>
    <phoneticPr fontId="1" type="noConversion"/>
  </si>
  <si>
    <t>마이크론 Crucial BX500 대원CTS(240GB)</t>
    <phoneticPr fontId="1" type="noConversion"/>
  </si>
  <si>
    <t>마이크로닉스 Classic II 600W +12V Single Rail 85+</t>
    <phoneticPr fontId="1" type="noConversion"/>
  </si>
  <si>
    <t>ASRock H310CM-DVS 에즈윈</t>
    <phoneticPr fontId="1" type="noConversion"/>
  </si>
  <si>
    <t>이엠텍 지포스 GTX 1660 SUPER STORM X Dual OC D6 6GB</t>
    <phoneticPr fontId="1" type="noConversion"/>
  </si>
  <si>
    <t>유수덕</t>
    <phoneticPr fontId="1" type="noConversion"/>
  </si>
  <si>
    <t>010-2031-1084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</si>
</sst>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80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 t="s">
        <v>81</v>
      </c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43910</v>
      </c>
      <c r="C3" s="19" t="s">
        <v>57</v>
      </c>
      <c r="D3" s="25">
        <f ca="1">TODAY()</f>
        <v>43910</v>
      </c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70</v>
      </c>
      <c r="D6" s="64"/>
      <c r="E6" s="3" t="s">
        <v>6</v>
      </c>
      <c r="F6" s="6">
        <v>0</v>
      </c>
      <c r="G6" s="3">
        <v>1</v>
      </c>
      <c r="H6" s="6">
        <f>F6*G6</f>
        <v>0</v>
      </c>
      <c r="I6" s="2"/>
    </row>
    <row r="7" spans="1:9" ht="24" customHeight="1">
      <c r="A7" s="57"/>
      <c r="B7" s="58"/>
      <c r="C7" s="63" t="s">
        <v>74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78</v>
      </c>
      <c r="D8" s="64"/>
      <c r="E8" s="3" t="s">
        <v>7</v>
      </c>
      <c r="F8" s="6">
        <v>68000</v>
      </c>
      <c r="G8" s="3">
        <v>1</v>
      </c>
      <c r="H8" s="6">
        <f t="shared" si="0"/>
        <v>68000</v>
      </c>
      <c r="I8" s="2"/>
    </row>
    <row r="9" spans="1:9" ht="37.5" customHeight="1">
      <c r="A9" s="57"/>
      <c r="B9" s="58"/>
      <c r="C9" s="63" t="s">
        <v>75</v>
      </c>
      <c r="D9" s="64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57"/>
      <c r="B10" s="58"/>
      <c r="C10" s="63" t="s">
        <v>79</v>
      </c>
      <c r="D10" s="64"/>
      <c r="E10" s="3" t="s">
        <v>9</v>
      </c>
      <c r="F10" s="6">
        <v>355000</v>
      </c>
      <c r="G10" s="3">
        <v>1</v>
      </c>
      <c r="H10" s="6">
        <f t="shared" si="0"/>
        <v>355000</v>
      </c>
      <c r="I10" s="2"/>
    </row>
    <row r="11" spans="1:9" ht="34.5" customHeight="1">
      <c r="A11" s="57"/>
      <c r="B11" s="58"/>
      <c r="C11" s="63" t="s">
        <v>76</v>
      </c>
      <c r="D11" s="64"/>
      <c r="E11" s="3" t="s">
        <v>10</v>
      </c>
      <c r="F11" s="6">
        <v>52000</v>
      </c>
      <c r="G11" s="3">
        <v>1</v>
      </c>
      <c r="H11" s="6">
        <f t="shared" si="0"/>
        <v>52000</v>
      </c>
      <c r="I11" s="2"/>
    </row>
    <row r="12" spans="1:9" ht="24" customHeight="1">
      <c r="A12" s="57"/>
      <c r="B12" s="58"/>
      <c r="C12" s="63" t="s">
        <v>71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77" t="s">
        <v>71</v>
      </c>
      <c r="D13" s="7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77" t="s">
        <v>72</v>
      </c>
      <c r="D14" s="78"/>
      <c r="E14" s="3" t="s">
        <v>13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57"/>
      <c r="B15" s="58"/>
      <c r="C15" s="77" t="s">
        <v>77</v>
      </c>
      <c r="D15" s="7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79" t="s">
        <v>51</v>
      </c>
      <c r="D16" s="8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73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81" t="s">
        <v>65</v>
      </c>
      <c r="D18" s="8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701000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701000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77"/>
      <c r="D24" s="7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83" t="str">
        <f>IF(F37="현금(이체X)",Sheet2!D2,IF(F37="카드",Sheet2!D2,IF(F37="이체 및 현금영수증",Sheet2!E1,IF(F37="카드+현금",Sheet2!D2,IF(F37="이체 및 세금계산서",Sheet2!D1)))))</f>
        <v>참고사항</v>
      </c>
      <c r="B25" s="84"/>
      <c r="C25" s="106"/>
      <c r="D25" s="7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85"/>
      <c r="B26" s="86"/>
      <c r="C26" s="106"/>
      <c r="D26" s="7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85"/>
      <c r="B27" s="86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85"/>
      <c r="B28" s="86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5"/>
      <c r="B29" s="86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85"/>
      <c r="B30" s="86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91"/>
      <c r="D35" s="92"/>
      <c r="E35" s="8" t="s">
        <v>4</v>
      </c>
      <c r="F35" s="67">
        <f>SUM(E21,E33)</f>
        <v>701000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0"/>
      <c r="E36" s="8" t="s">
        <v>22</v>
      </c>
      <c r="F36" s="65">
        <f>F35*1.1-F35</f>
        <v>70100.000000000116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67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1000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700000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701000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2020-03-20T09:25:05Z</cp:lastPrinted>
  <dcterms:created xsi:type="dcterms:W3CDTF">2019-03-28T03:58:09Z</dcterms:created>
  <dcterms:modified xsi:type="dcterms:W3CDTF">2020-03-20T09:25:31Z</dcterms:modified>
</cp:coreProperties>
</file>