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98260284-FB59-4D2A-8078-B07F921BC2E4}" xr6:coauthVersionLast="47" xr6:coauthVersionMax="47" xr10:uidLastSave="{BFB5DA86-4BF2-4761-BACA-783BC000A0FC}"/>
  <bookViews>
    <workbookView xWindow="4320" yWindow="241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<sst xmlns="http://schemas.openxmlformats.org/spreadsheetml/2006/main" count="92" uniqueCount="82">
  <si>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</si>
  <si>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</si>
  <si>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</si>
  <si>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</si>
  <si>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</si>
  <si>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</si>
  <si>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</si>
  <si>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</si>
  <si>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</si>
  <si>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</si>
  <si>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</si>
  <si>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</si>
  <si>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</si>
  <si>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</si>
  <si>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</si>
  <si>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</si>
  <si>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</si>
  <si>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</si>
  <si>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</si>
  <si>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</si>
  <si>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</si>
  <si>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</si>
  <si>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</si>
  <si>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</si>
  <si>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</si>
  <si>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</si>
  <si>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</si>
  <si>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</si>
  <si>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</si>
  <si>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</si>
  <si>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</si>
  <si>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</si>
  <si>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</si>
  <si>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</si>
  <si>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</si>
  <si>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</si>
  <si>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</si>
  <si>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</si>
  <si>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</si>
  <si>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</si>
  <si>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</si>
  <si>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</si>
  <si>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</si>
  <si>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</si>
  <si>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</si>
  <si>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</si>
  <si>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</si>
  <si>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</si>
  <si>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</si>
  <si>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</si>
  <si>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</si>
  <si>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</si>
  <si>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</si>
  <si>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</si>
  <si>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</si>
  <si>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</si>
  <si>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</si>
  <si>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</si>
  <si>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</si>
  <si>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</si>
  <si>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</si>
  <si>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</si>
  <si>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</si>
  <si>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원미영 고객님</t>
    <phoneticPr fontId="1" type="noConversion"/>
  </si>
  <si>
    <t>삼성전자 DDR4-3200 (16GB)</t>
    <phoneticPr fontId="1" type="noConversion"/>
  </si>
  <si>
    <t>MSI 지포스 GTX 1630 에어로 ITX OC D6 4GB</t>
    <phoneticPr fontId="1" type="noConversion"/>
  </si>
  <si>
    <t>Western Digital WD Blue SN570 M.2 NVMe (500GB)</t>
    <phoneticPr fontId="1" type="noConversion"/>
  </si>
  <si>
    <t>아이구주 HATCH 2 소이 (블랙)</t>
    <phoneticPr fontId="1" type="noConversion"/>
  </si>
  <si>
    <t>잘만 EcoMax 500W</t>
    <phoneticPr fontId="1" type="noConversion"/>
  </si>
  <si>
    <t>이체 및 현금영수증</t>
  </si>
  <si>
    <t>인텔 코어i5-10세대 10400F (코멧레이크S) (정품)</t>
    <phoneticPr fontId="1" type="noConversion"/>
  </si>
  <si>
    <t>ASUS PRIME H510M-K</t>
    <phoneticPr fontId="1" type="noConversion"/>
  </si>
  <si>
    <t>인텔정품쿨러</t>
    <phoneticPr fontId="1" type="noConversion"/>
  </si>
  <si>
    <t>010-3299-6492</t>
    <phoneticPr fontId="1" type="noConversion"/>
  </si>
  <si>
    <t>모니터</t>
    <phoneticPr fontId="1" type="noConversion"/>
  </si>
  <si>
    <t>리버텍 PIXELART PAQ2720F IPS QHD 리얼 75 무결점</t>
    <phoneticPr fontId="1" type="noConversion"/>
  </si>
  <si>
    <t>키보드마우스</t>
    <phoneticPr fontId="1" type="noConversion"/>
  </si>
  <si>
    <t>키보드마우스 합본 set</t>
    <phoneticPr fontId="1" type="noConversion"/>
  </si>
  <si>
    <t>패드</t>
    <phoneticPr fontId="1" type="noConversion"/>
  </si>
  <si>
    <t xml:space="preserve">게이밍 장패드 </t>
    <phoneticPr fontId="1" type="noConversion"/>
  </si>
  <si>
    <t>케이블</t>
    <phoneticPr fontId="1" type="noConversion"/>
  </si>
  <si>
    <t>DP케이블 듀얼모니터 호환용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</si>
</sst>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63</v>
      </c>
      <c r="C1" s="109" t="s">
        <v>59</v>
      </c>
      <c r="D1" s="110"/>
      <c r="E1" s="43"/>
      <c r="F1" s="44"/>
      <c r="G1" s="44"/>
      <c r="H1" s="45"/>
    </row>
    <row r="2" spans="1:9" ht="22.5" customHeight="1">
      <c r="A2" s="15" t="s">
        <v>40</v>
      </c>
      <c r="B2" s="20" t="s">
        <v>73</v>
      </c>
      <c r="C2" s="111"/>
      <c r="D2" s="112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44812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3"/>
      <c r="C4" s="113"/>
      <c r="D4" s="114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53</v>
      </c>
      <c r="B6" s="99"/>
      <c r="C6" s="57" t="s">
        <v>70</v>
      </c>
      <c r="D6" s="58"/>
      <c r="E6" s="3" t="s">
        <v>6</v>
      </c>
      <c r="F6" s="6">
        <v>179000</v>
      </c>
      <c r="G6" s="3">
        <v>1</v>
      </c>
      <c r="H6" s="6">
        <f>F6*G6</f>
        <v>179000</v>
      </c>
      <c r="I6" s="2"/>
    </row>
    <row r="7" spans="1:9" ht="24" customHeight="1">
      <c r="A7" s="100"/>
      <c r="B7" s="101"/>
      <c r="C7" s="57" t="s">
        <v>72</v>
      </c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71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0"/>
      <c r="B9" s="101"/>
      <c r="C9" s="57" t="s">
        <v>64</v>
      </c>
      <c r="D9" s="58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100"/>
      <c r="B10" s="101"/>
      <c r="C10" s="57" t="s">
        <v>65</v>
      </c>
      <c r="D10" s="58"/>
      <c r="E10" s="3" t="s">
        <v>9</v>
      </c>
      <c r="F10" s="6">
        <v>216000</v>
      </c>
      <c r="G10" s="3">
        <v>1</v>
      </c>
      <c r="H10" s="6">
        <f t="shared" si="0"/>
        <v>216000</v>
      </c>
      <c r="I10" s="2"/>
    </row>
    <row r="11" spans="1:9" ht="24" customHeight="1">
      <c r="A11" s="100"/>
      <c r="B11" s="101"/>
      <c r="C11" s="122"/>
      <c r="D11" s="12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4" t="s">
        <v>66</v>
      </c>
      <c r="D12" s="58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0"/>
      <c r="B13" s="101"/>
      <c r="C13" s="88"/>
      <c r="D13" s="89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 t="s">
        <v>67</v>
      </c>
      <c r="D14" s="89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0"/>
      <c r="B15" s="101"/>
      <c r="C15" s="88" t="s">
        <v>68</v>
      </c>
      <c r="D15" s="89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0"/>
      <c r="B16" s="101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61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20" t="s">
        <v>50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6"/>
      <c r="D19" s="117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54</v>
      </c>
      <c r="B20" s="103"/>
      <c r="C20" s="115" t="s">
        <v>16</v>
      </c>
      <c r="D20" s="115"/>
      <c r="E20" s="93">
        <f>SUM(H6:H19)</f>
        <v>740000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5"/>
      <c r="D21" s="115"/>
      <c r="E21" s="93">
        <f>E20*G20</f>
        <v>740000</v>
      </c>
      <c r="F21" s="93"/>
      <c r="G21" s="93"/>
      <c r="H21" s="54"/>
      <c r="I21" s="2"/>
    </row>
    <row r="22" spans="1:9" ht="12.75" customHeight="1">
      <c r="A22" s="104"/>
      <c r="B22" s="105"/>
      <c r="C22" s="115"/>
      <c r="D22" s="115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 t="s">
        <v>75</v>
      </c>
      <c r="D24" s="89"/>
      <c r="E24" s="5" t="s">
        <v>74</v>
      </c>
      <c r="F24" s="6">
        <v>160000</v>
      </c>
      <c r="G24" s="3">
        <v>1</v>
      </c>
      <c r="H24" s="6">
        <f>F24*G24</f>
        <v>160000</v>
      </c>
      <c r="I24" s="2"/>
    </row>
    <row r="25" spans="1:9" ht="25.15" customHeight="1">
      <c r="A25" s="70"/>
      <c r="B25" s="71"/>
      <c r="C25" s="90" t="s">
        <v>77</v>
      </c>
      <c r="D25" s="89"/>
      <c r="E25" s="5" t="s">
        <v>76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2"/>
      <c r="B26" s="73"/>
      <c r="C26" s="90" t="s">
        <v>79</v>
      </c>
      <c r="D26" s="89"/>
      <c r="E26" s="5" t="s">
        <v>78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2"/>
      <c r="B27" s="73"/>
      <c r="C27" s="91" t="s">
        <v>81</v>
      </c>
      <c r="D27" s="92"/>
      <c r="E27" s="5" t="s">
        <v>80</v>
      </c>
      <c r="F27" s="6">
        <v>0</v>
      </c>
      <c r="G27" s="3">
        <v>1</v>
      </c>
      <c r="H27" s="6">
        <f>F27*G27</f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>F28*G28</f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160000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900000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90000.000000000116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69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IF(F37="현금(이체X)",F35,IF(F37="웹결제",ROUND(Sheet2!B6,-4),IF(F37="이체 및 현금영수증",F35+F35*10%,IF(F37="이체 및 세금계산서",F35+F35*10%,IF(F37="이체 및 세금계산서",F35+F35*10%,)))))-F38</f>
        <v>990000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8" t="s">
        <v>60</v>
      </c>
      <c r="G40" s="108"/>
      <c r="H40" s="30">
        <f>F39-(F36+F35)</f>
        <v>0</v>
      </c>
      <c r="I40" s="2"/>
    </row>
    <row r="41" spans="1:9" ht="16.5" customHeight="1">
      <c r="C41" s="2"/>
      <c r="D41" s="2"/>
      <c r="E41" s="32" t="s">
        <v>56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900000</v>
      </c>
    </row>
    <row r="5" spans="1:6">
      <c r="A5" t="s">
        <v>38</v>
      </c>
      <c r="B5">
        <f>B4*1.12</f>
        <v>1008000.0000000001</v>
      </c>
    </row>
    <row r="6" spans="1:6">
      <c r="A6" t="s">
        <v>58</v>
      </c>
      <c r="B6">
        <f>B4*1.13</f>
        <v>1016999.9999999999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2022-09-08T04:02:08Z</cp:lastPrinted>
  <dcterms:created xsi:type="dcterms:W3CDTF">2019-03-28T03:58:09Z</dcterms:created>
  <dcterms:modified xsi:type="dcterms:W3CDTF">2022-09-08T04:02:21Z</dcterms:modified>
</cp:coreProperties>
</file>